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9040" windowHeight="15840" tabRatio="734" activeTab="7"/>
  </bookViews>
  <sheets>
    <sheet name="СВ" sheetId="2" r:id="rId1"/>
    <sheet name="СМ" sheetId="4" r:id="rId2"/>
    <sheet name="СЭ" sheetId="5" r:id="rId3"/>
    <sheet name="МА" sheetId="34" r:id="rId4"/>
    <sheet name="ТР" sheetId="8" r:id="rId5"/>
    <sheet name="ЭМ" sheetId="9" r:id="rId6"/>
    <sheet name="МК" sheetId="10" r:id="rId7"/>
    <sheet name="ЭП" sheetId="13" r:id="rId8"/>
  </sheets>
  <definedNames>
    <definedName name="_xlnm._FilterDatabase" localSheetId="3" hidden="1">МА!$A$4:$O$4</definedName>
    <definedName name="_xlnm._FilterDatabase" localSheetId="0" hidden="1">СВ!$A$4:$O$4</definedName>
    <definedName name="_xlnm._FilterDatabase" localSheetId="1" hidden="1">СМ!#REF!</definedName>
    <definedName name="_xlnm._FilterDatabase" localSheetId="2" hidden="1">СЭ!$A$4:$O$4</definedName>
    <definedName name="_xlnm._FilterDatabase" localSheetId="7" hidden="1">ЭП!#REF!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МК!#REF!</definedName>
    <definedName name="solver_typ" localSheetId="6" hidden="1">1</definedName>
    <definedName name="solver_val" localSheetId="6" hidden="1">0</definedName>
    <definedName name="solver_ver" localSheetId="6" hidden="1">3</definedName>
    <definedName name="_xlnm.Print_Area" localSheetId="3">МА!$A$1:$P$27</definedName>
    <definedName name="_xlnm.Print_Area" localSheetId="6">МК!$A$1:$P$8</definedName>
    <definedName name="_xlnm.Print_Area" localSheetId="0">СВ!$A$1:$P$44</definedName>
    <definedName name="_xlnm.Print_Area" localSheetId="1">СМ!$A$1:$P$38</definedName>
    <definedName name="_xlnm.Print_Area" localSheetId="2">СЭ!$A$1:$P$30</definedName>
    <definedName name="_xlnm.Print_Area" localSheetId="4">ТР!$A$1:$P$7</definedName>
    <definedName name="_xlnm.Print_Area" localSheetId="5">ЭМ!$A$1:$P$12</definedName>
    <definedName name="_xlnm.Print_Area" localSheetId="7">ЭП!$A$1:$P$44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4" l="1"/>
  <c r="M38" i="4" s="1"/>
  <c r="K25" i="34"/>
  <c r="M25" i="34" s="1"/>
  <c r="K37" i="4"/>
  <c r="M37" i="4" s="1"/>
  <c r="K44" i="2"/>
  <c r="M44" i="2" s="1"/>
  <c r="K44" i="13"/>
  <c r="M44" i="13" s="1"/>
  <c r="K24" i="34"/>
  <c r="M24" i="34" s="1"/>
  <c r="K43" i="2"/>
  <c r="M43" i="2" s="1"/>
  <c r="K43" i="13" l="1"/>
  <c r="M43" i="13" s="1"/>
  <c r="K36" i="4"/>
  <c r="M36" i="4" s="1"/>
  <c r="K30" i="5"/>
  <c r="M30" i="5" s="1"/>
  <c r="K42" i="2"/>
  <c r="M42" i="2" s="1"/>
  <c r="K12" i="9"/>
  <c r="M12" i="9" s="1"/>
  <c r="K11" i="9" l="1"/>
  <c r="M11" i="9" s="1"/>
  <c r="K8" i="10"/>
  <c r="M8" i="10" s="1"/>
  <c r="K23" i="34" l="1"/>
  <c r="M23" i="34" s="1"/>
  <c r="K35" i="4" l="1"/>
  <c r="M35" i="4" s="1"/>
  <c r="K41" i="2"/>
  <c r="M41" i="2" s="1"/>
  <c r="K40" i="2" l="1"/>
  <c r="M40" i="2" s="1"/>
  <c r="K29" i="5" l="1"/>
  <c r="M29" i="5" s="1"/>
  <c r="K34" i="4"/>
  <c r="M34" i="4" s="1"/>
  <c r="K22" i="34"/>
  <c r="M22" i="34" s="1"/>
  <c r="K39" i="2"/>
  <c r="M39" i="2" s="1"/>
  <c r="K10" i="9"/>
  <c r="M10" i="9" s="1"/>
  <c r="K28" i="5"/>
  <c r="M28" i="5" s="1"/>
  <c r="K21" i="34"/>
  <c r="M21" i="34" s="1"/>
  <c r="K20" i="34" l="1"/>
  <c r="M20" i="34" s="1"/>
  <c r="K40" i="13"/>
  <c r="M40" i="13" s="1"/>
  <c r="K19" i="34"/>
  <c r="M19" i="34" s="1"/>
  <c r="K39" i="13"/>
  <c r="M39" i="13" s="1"/>
  <c r="K33" i="4" l="1"/>
  <c r="M33" i="4" s="1"/>
  <c r="K38" i="2"/>
  <c r="M38" i="2" s="1"/>
  <c r="K18" i="34" l="1"/>
  <c r="M18" i="34" s="1"/>
  <c r="K27" i="5"/>
  <c r="M27" i="5" s="1"/>
  <c r="K32" i="4"/>
  <c r="M32" i="4" s="1"/>
  <c r="K37" i="2"/>
  <c r="M37" i="2" s="1"/>
  <c r="K9" i="9" l="1"/>
  <c r="M9" i="9"/>
  <c r="K7" i="10"/>
  <c r="M7" i="10" s="1"/>
  <c r="K7" i="8"/>
  <c r="M7" i="8" s="1"/>
  <c r="K8" i="9"/>
  <c r="M8" i="9" s="1"/>
  <c r="K36" i="2" l="1"/>
  <c r="M36" i="2" s="1"/>
  <c r="K35" i="2"/>
  <c r="M35" i="2" s="1"/>
  <c r="K26" i="5"/>
  <c r="M26" i="5" s="1"/>
  <c r="K31" i="4"/>
  <c r="M31" i="4" s="1"/>
  <c r="K34" i="2"/>
  <c r="M34" i="2" s="1"/>
  <c r="K33" i="2"/>
  <c r="M33" i="2" s="1"/>
  <c r="K36" i="13"/>
  <c r="M36" i="13" s="1"/>
  <c r="K25" i="5" l="1"/>
  <c r="M25" i="5" s="1"/>
  <c r="K30" i="4"/>
  <c r="M30" i="4" s="1"/>
  <c r="K17" i="34"/>
  <c r="M17" i="34" s="1"/>
  <c r="K24" i="5"/>
  <c r="M24" i="5" s="1"/>
  <c r="K16" i="34"/>
  <c r="M16" i="34" s="1"/>
  <c r="K29" i="4"/>
  <c r="M29" i="4" s="1"/>
  <c r="K32" i="2"/>
  <c r="M32" i="2" s="1"/>
  <c r="K15" i="34"/>
  <c r="M15" i="34" s="1"/>
  <c r="K23" i="5"/>
  <c r="M23" i="5" s="1"/>
  <c r="K28" i="4"/>
  <c r="M28" i="4" s="1"/>
  <c r="K22" i="5"/>
  <c r="M22" i="5" s="1"/>
  <c r="K27" i="4"/>
  <c r="M27" i="4" s="1"/>
  <c r="K30" i="2"/>
  <c r="M30" i="2" s="1"/>
  <c r="K26" i="4" l="1"/>
  <c r="M26" i="4" s="1"/>
  <c r="K29" i="2"/>
  <c r="M29" i="2" s="1"/>
  <c r="K35" i="13" l="1"/>
  <c r="M35" i="13" s="1"/>
  <c r="K14" i="34"/>
  <c r="M14" i="34" s="1"/>
  <c r="K33" i="13"/>
  <c r="M33" i="13" s="1"/>
  <c r="K27" i="2"/>
  <c r="M27" i="2" s="1"/>
  <c r="K26" i="2" l="1"/>
  <c r="M26" i="2" s="1"/>
  <c r="K28" i="2" l="1"/>
  <c r="M28" i="2" s="1"/>
  <c r="K31" i="2"/>
  <c r="M31" i="2" s="1"/>
  <c r="K7" i="9"/>
  <c r="M7" i="9" s="1"/>
  <c r="K25" i="4"/>
  <c r="M25" i="4" s="1"/>
  <c r="K21" i="5"/>
  <c r="M21" i="5" s="1"/>
  <c r="K25" i="2"/>
  <c r="M25" i="2" s="1"/>
  <c r="K24" i="4"/>
  <c r="M24" i="4" s="1"/>
  <c r="K20" i="5" l="1"/>
  <c r="M20" i="5" s="1"/>
  <c r="K19" i="5"/>
  <c r="M19" i="5" s="1"/>
  <c r="K24" i="2"/>
  <c r="M24" i="2" s="1"/>
  <c r="K23" i="4"/>
  <c r="K18" i="5"/>
  <c r="M18" i="5" s="1"/>
  <c r="K22" i="4"/>
  <c r="M22" i="4" s="1"/>
  <c r="K23" i="2"/>
  <c r="M23" i="2" s="1"/>
  <c r="K21" i="4"/>
  <c r="M21" i="4" s="1"/>
  <c r="K13" i="34"/>
  <c r="M13" i="34" s="1"/>
  <c r="K20" i="4"/>
  <c r="M20" i="4" s="1"/>
  <c r="K17" i="5"/>
  <c r="M17" i="5" s="1"/>
  <c r="K22" i="2"/>
  <c r="M22" i="2" s="1"/>
  <c r="K19" i="4"/>
  <c r="M19" i="4" s="1"/>
  <c r="K31" i="13" l="1"/>
  <c r="M31" i="13" s="1"/>
  <c r="K32" i="13"/>
  <c r="M32" i="13" s="1"/>
  <c r="K34" i="13"/>
  <c r="M34" i="13" s="1"/>
  <c r="K37" i="13"/>
  <c r="M37" i="13" s="1"/>
  <c r="K38" i="13"/>
  <c r="M38" i="13" s="1"/>
  <c r="K41" i="13"/>
  <c r="M41" i="13" s="1"/>
  <c r="K42" i="13"/>
  <c r="M42" i="13" s="1"/>
  <c r="K30" i="13" l="1"/>
  <c r="M30" i="13" s="1"/>
  <c r="K24" i="13"/>
  <c r="M24" i="13" s="1"/>
  <c r="K6" i="10" l="1"/>
  <c r="M6" i="10" s="1"/>
  <c r="K16" i="5"/>
  <c r="M16" i="5" s="1"/>
  <c r="K18" i="4"/>
  <c r="M18" i="4" s="1"/>
  <c r="M12" i="34"/>
  <c r="K12" i="34"/>
  <c r="K20" i="2"/>
  <c r="M20" i="2" s="1"/>
  <c r="K17" i="4"/>
  <c r="M17" i="4" s="1"/>
  <c r="K15" i="5"/>
  <c r="M15" i="5" s="1"/>
  <c r="K19" i="2"/>
  <c r="M19" i="2" s="1"/>
  <c r="K11" i="34"/>
  <c r="M11" i="34" s="1"/>
  <c r="K18" i="2" l="1"/>
  <c r="M18" i="2" s="1"/>
  <c r="K14" i="5"/>
  <c r="M14" i="5" s="1"/>
  <c r="K16" i="4"/>
  <c r="M16" i="4" s="1"/>
  <c r="K15" i="4"/>
  <c r="M15" i="4" s="1"/>
  <c r="K13" i="5"/>
  <c r="M13" i="5" s="1"/>
  <c r="K10" i="34"/>
  <c r="M10" i="34" s="1"/>
  <c r="K17" i="2"/>
  <c r="M17" i="2" s="1"/>
  <c r="K27" i="13"/>
  <c r="M27" i="13" s="1"/>
  <c r="K26" i="13"/>
  <c r="M26" i="13" s="1"/>
  <c r="K25" i="13"/>
  <c r="M25" i="13" s="1"/>
  <c r="K23" i="13" l="1"/>
  <c r="M23" i="13" s="1"/>
  <c r="K22" i="13" l="1"/>
  <c r="M22" i="13" s="1"/>
  <c r="K28" i="13"/>
  <c r="M28" i="13" s="1"/>
  <c r="K29" i="13"/>
  <c r="M29" i="13" s="1"/>
  <c r="K16" i="2" l="1"/>
  <c r="M16" i="2" s="1"/>
  <c r="K9" i="34"/>
  <c r="M9" i="34" s="1"/>
  <c r="K21" i="13" l="1"/>
  <c r="M21" i="13" s="1"/>
  <c r="K20" i="13"/>
  <c r="M20" i="13" s="1"/>
  <c r="K16" i="13"/>
  <c r="M16" i="13" s="1"/>
  <c r="K14" i="4"/>
  <c r="M14" i="4" s="1"/>
  <c r="K12" i="5"/>
  <c r="M12" i="5" s="1"/>
  <c r="K15" i="2"/>
  <c r="M15" i="2" s="1"/>
  <c r="K11" i="5" l="1"/>
  <c r="M11" i="5" s="1"/>
  <c r="K10" i="5"/>
  <c r="M10" i="5" s="1"/>
  <c r="K14" i="2"/>
  <c r="M14" i="2" s="1"/>
  <c r="K13" i="4"/>
  <c r="M13" i="4" s="1"/>
  <c r="K12" i="4"/>
  <c r="M12" i="4" s="1"/>
  <c r="K9" i="5"/>
  <c r="M9" i="5" s="1"/>
  <c r="K13" i="2"/>
  <c r="M13" i="2" s="1"/>
  <c r="K12" i="2"/>
  <c r="M12" i="2" s="1"/>
  <c r="K11" i="4"/>
  <c r="M11" i="4" s="1"/>
  <c r="K8" i="5"/>
  <c r="M8" i="5" s="1"/>
  <c r="K6" i="9" l="1"/>
  <c r="M6" i="9" s="1"/>
  <c r="K8" i="34" l="1"/>
  <c r="M8" i="34" s="1"/>
  <c r="K13" i="13"/>
  <c r="M13" i="13" s="1"/>
  <c r="K10" i="4" l="1"/>
  <c r="M10" i="4" s="1"/>
  <c r="K11" i="2"/>
  <c r="M11" i="2" s="1"/>
  <c r="K9" i="4" l="1"/>
  <c r="M9" i="4" s="1"/>
  <c r="K7" i="5" l="1"/>
  <c r="M7" i="5" s="1"/>
  <c r="K8" i="4"/>
  <c r="M8" i="4" s="1"/>
  <c r="K10" i="2"/>
  <c r="M10" i="2" s="1"/>
  <c r="K12" i="13"/>
  <c r="M12" i="13" s="1"/>
  <c r="K11" i="13" l="1"/>
  <c r="M11" i="13" s="1"/>
  <c r="K7" i="34"/>
  <c r="M7" i="34" s="1"/>
  <c r="K7" i="4"/>
  <c r="M7" i="4" s="1"/>
  <c r="K9" i="2"/>
  <c r="M9" i="2" s="1"/>
  <c r="K6" i="8" l="1"/>
  <c r="M6" i="8" s="1"/>
  <c r="K8" i="2"/>
  <c r="M8" i="2" s="1"/>
  <c r="K7" i="2" l="1"/>
  <c r="M7" i="2" s="1"/>
  <c r="K6" i="34" l="1"/>
  <c r="M6" i="34" s="1"/>
  <c r="K6" i="5" l="1"/>
  <c r="M6" i="5" s="1"/>
  <c r="K6" i="4"/>
  <c r="M6" i="4" s="1"/>
  <c r="K6" i="2"/>
  <c r="M6" i="2" s="1"/>
  <c r="K19" i="13" l="1"/>
  <c r="M19" i="13" s="1"/>
  <c r="K18" i="13"/>
  <c r="M18" i="13" s="1"/>
  <c r="K17" i="13"/>
  <c r="M17" i="13" s="1"/>
  <c r="K15" i="13"/>
  <c r="M15" i="13" s="1"/>
  <c r="K14" i="13"/>
  <c r="M14" i="13" s="1"/>
  <c r="K10" i="13"/>
  <c r="M10" i="13" s="1"/>
  <c r="K9" i="13"/>
  <c r="M9" i="13" s="1"/>
  <c r="K8" i="13"/>
  <c r="M8" i="13" s="1"/>
  <c r="K7" i="13"/>
  <c r="M7" i="13" s="1"/>
  <c r="K6" i="13"/>
  <c r="M6" i="13" s="1"/>
  <c r="K21" i="2" l="1"/>
  <c r="M21" i="2" s="1"/>
</calcChain>
</file>

<file path=xl/sharedStrings.xml><?xml version="1.0" encoding="utf-8"?>
<sst xmlns="http://schemas.openxmlformats.org/spreadsheetml/2006/main" count="404" uniqueCount="41">
  <si>
    <t xml:space="preserve">физика </t>
  </si>
  <si>
    <t>19.03.03 Продукты питания животного происхождения</t>
  </si>
  <si>
    <t>26.05.05 Судовождение</t>
  </si>
  <si>
    <t>26.05.06 Эксплуатация судовых энергетических установок</t>
  </si>
  <si>
    <t>05.03.06 Экология и природопользование</t>
  </si>
  <si>
    <t>рус.яз</t>
  </si>
  <si>
    <t>Условия поступления</t>
  </si>
  <si>
    <t>рус. яз</t>
  </si>
  <si>
    <t>26.05.07 Эксплуатация судового электрооборудования и средств автоматики</t>
  </si>
  <si>
    <t xml:space="preserve">38.03.01 Экономика (Экономика предприятий и организаций) </t>
  </si>
  <si>
    <t>15.03.02 Технологические машины и оборудование</t>
  </si>
  <si>
    <t>физика</t>
  </si>
  <si>
    <t>биология</t>
  </si>
  <si>
    <t>35.03.08 Водные биоресурсы и аквакультура</t>
  </si>
  <si>
    <t>химия</t>
  </si>
  <si>
    <t>информатика</t>
  </si>
  <si>
    <t>география</t>
  </si>
  <si>
    <t>математика</t>
  </si>
  <si>
    <t>общество-знание</t>
  </si>
  <si>
    <t>механика</t>
  </si>
  <si>
    <t>основы микробиологии</t>
  </si>
  <si>
    <t>экономика организации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</si>
  <si>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</si>
  <si>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</si>
  <si>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</si>
  <si>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Преимущественное право</t>
  </si>
  <si>
    <t>ВСЕГО</t>
  </si>
  <si>
    <t>Приоритет</t>
  </si>
  <si>
    <t>элементарная математика</t>
  </si>
  <si>
    <t>ОБЩИЕ МЕСТА (контрактных мест - 15)</t>
  </si>
  <si>
    <t>ОБЩИЕ МЕСТА (контрактных мест - 30)</t>
  </si>
  <si>
    <t>+</t>
  </si>
  <si>
    <t>ЕПГУ</t>
  </si>
  <si>
    <t>ОБЩИЕ МЕСТА (контрактных мест -15)</t>
  </si>
  <si>
    <t>ОБЩИЕ МЕСТА (контрактных мест - 27)</t>
  </si>
  <si>
    <t>история</t>
  </si>
  <si>
    <t>Экз</t>
  </si>
  <si>
    <t>ЕГЭ</t>
  </si>
  <si>
    <t>ЕГЭ+Экз</t>
  </si>
  <si>
    <t>48/+</t>
  </si>
  <si>
    <t>Уникальный номер поступающего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</si>
</sst>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1" fillId="0" borderId="0" xfId="0" applyFont="1" applyFill="1" applyBorder="1" applyAlignment="1">
      <alignment horizontal="right"/>
    </xf>
    <xf numFmtId="0" fontId="4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90"/>
    </xf>
    <xf numFmtId="0" fontId="1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2:P104"/>
  <sheetViews>
    <sheetView view="pageBreakPreview" zoomScale="90" zoomScaleNormal="60" zoomScaleSheetLayoutView="90" workbookViewId="0">
      <selection activeCell="D46" sqref="D46"/>
    </sheetView>
  </sheetViews>
  <sheetFormatPr defaultColWidth="15.7109375" defaultRowHeight="15.75" x14ac:dyDescent="0.25"/>
  <cols>
    <col min="1" max="1" width="5.85546875" style="4" customWidth="1"/>
    <col min="2" max="2" width="17" style="4" customWidth="1"/>
    <col min="3" max="3" width="12.85546875" style="4" bestFit="1" customWidth="1"/>
    <col min="4" max="4" width="15.140625" style="4" bestFit="1" customWidth="1"/>
    <col min="5" max="5" width="8.85546875" style="4" bestFit="1" customWidth="1"/>
    <col min="6" max="6" width="7.28515625" style="4" bestFit="1" customWidth="1"/>
    <col min="7" max="7" width="15" style="4" bestFit="1" customWidth="1"/>
    <col min="8" max="8" width="10.5703125" style="4" bestFit="1" customWidth="1"/>
    <col min="9" max="9" width="1.7109375" style="4" customWidth="1"/>
    <col min="10" max="10" width="7.28515625" style="4" bestFit="1" customWidth="1"/>
    <col min="11" max="11" width="18.140625" style="4" bestFit="1" customWidth="1"/>
    <col min="12" max="12" width="18" style="4" bestFit="1" customWidth="1"/>
    <col min="13" max="13" width="8" style="4" bestFit="1" customWidth="1"/>
    <col min="14" max="14" width="25.7109375" style="4" bestFit="1" customWidth="1"/>
    <col min="15" max="15" width="13.85546875" style="4" bestFit="1" customWidth="1"/>
    <col min="16" max="16" width="12" style="4" bestFit="1" customWidth="1"/>
    <col min="17" max="17" width="15.7109375" style="7" customWidth="1"/>
    <col min="18" max="16384" width="15.7109375" style="7"/>
  </cols>
  <sheetData>
    <row r="2" spans="1:16" s="48" customFormat="1" ht="20.25" x14ac:dyDescent="0.3">
      <c r="A2" s="3"/>
      <c r="B2" s="2" t="s">
        <v>2</v>
      </c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7"/>
    </row>
    <row r="3" spans="1:16" s="48" customFormat="1" x14ac:dyDescent="0.25">
      <c r="A3" s="3"/>
      <c r="B3" s="49"/>
      <c r="C3" s="46"/>
      <c r="D3" s="46"/>
      <c r="E3" s="46"/>
      <c r="F3" s="46"/>
      <c r="G3" s="46"/>
      <c r="H3" s="46"/>
      <c r="I3" s="46"/>
      <c r="J3" s="46"/>
      <c r="K3" s="47"/>
      <c r="L3" s="46"/>
      <c r="M3" s="46"/>
      <c r="N3" s="46"/>
      <c r="O3" s="46"/>
      <c r="P3" s="50"/>
    </row>
    <row r="4" spans="1:16" ht="84" customHeight="1" x14ac:dyDescent="0.25">
      <c r="A4" s="17"/>
      <c r="B4" s="26" t="s">
        <v>40</v>
      </c>
      <c r="C4" s="43" t="s">
        <v>17</v>
      </c>
      <c r="D4" s="26" t="s">
        <v>28</v>
      </c>
      <c r="E4" s="44" t="s">
        <v>0</v>
      </c>
      <c r="F4" s="44" t="s">
        <v>14</v>
      </c>
      <c r="G4" s="44" t="s">
        <v>15</v>
      </c>
      <c r="H4" s="44" t="s">
        <v>19</v>
      </c>
      <c r="I4" s="41"/>
      <c r="J4" s="45" t="s">
        <v>5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6</v>
      </c>
      <c r="P4" s="26" t="s">
        <v>27</v>
      </c>
    </row>
    <row r="5" spans="1:16" s="13" customFormat="1" ht="19.5" customHeight="1" x14ac:dyDescent="0.2">
      <c r="A5" s="28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1" customFormat="1" ht="15.75" customHeight="1" x14ac:dyDescent="0.2">
      <c r="A6" s="17">
        <v>1</v>
      </c>
      <c r="B6" s="17">
        <v>3561325</v>
      </c>
      <c r="C6" s="17">
        <v>46</v>
      </c>
      <c r="D6" s="17"/>
      <c r="E6" s="17">
        <v>48</v>
      </c>
      <c r="F6" s="17"/>
      <c r="G6" s="17"/>
      <c r="H6" s="17"/>
      <c r="I6" s="17"/>
      <c r="J6" s="17">
        <v>57</v>
      </c>
      <c r="K6" s="17">
        <f t="shared" ref="K6:K25" si="0">SUM(C6:J6)</f>
        <v>151</v>
      </c>
      <c r="L6" s="17"/>
      <c r="M6" s="17">
        <f t="shared" ref="M6:M25" si="1">K6+L6</f>
        <v>151</v>
      </c>
      <c r="N6" s="17"/>
      <c r="O6" s="17" t="s">
        <v>37</v>
      </c>
      <c r="P6" s="17">
        <v>1</v>
      </c>
    </row>
    <row r="7" spans="1:16" s="31" customFormat="1" ht="15.75" customHeight="1" x14ac:dyDescent="0.2">
      <c r="A7" s="17">
        <v>2</v>
      </c>
      <c r="B7" s="17">
        <v>3918687</v>
      </c>
      <c r="C7" s="17">
        <v>58</v>
      </c>
      <c r="D7" s="17"/>
      <c r="E7" s="17">
        <v>43</v>
      </c>
      <c r="F7" s="17"/>
      <c r="G7" s="17"/>
      <c r="H7" s="17"/>
      <c r="I7" s="17"/>
      <c r="J7" s="17">
        <v>46</v>
      </c>
      <c r="K7" s="17">
        <f t="shared" si="0"/>
        <v>147</v>
      </c>
      <c r="L7" s="17"/>
      <c r="M7" s="17">
        <f t="shared" si="1"/>
        <v>147</v>
      </c>
      <c r="N7" s="17"/>
      <c r="O7" s="17" t="s">
        <v>37</v>
      </c>
      <c r="P7" s="17">
        <v>2</v>
      </c>
    </row>
    <row r="8" spans="1:16" s="30" customFormat="1" x14ac:dyDescent="0.2">
      <c r="A8" s="17">
        <v>3</v>
      </c>
      <c r="B8" s="17">
        <v>3954900</v>
      </c>
      <c r="C8" s="17">
        <v>34</v>
      </c>
      <c r="D8" s="17"/>
      <c r="E8" s="17">
        <v>39</v>
      </c>
      <c r="F8" s="17"/>
      <c r="G8" s="17"/>
      <c r="H8" s="17"/>
      <c r="I8" s="17"/>
      <c r="J8" s="17">
        <v>42</v>
      </c>
      <c r="K8" s="17">
        <f t="shared" si="0"/>
        <v>115</v>
      </c>
      <c r="L8" s="17">
        <v>3</v>
      </c>
      <c r="M8" s="17">
        <f t="shared" si="1"/>
        <v>118</v>
      </c>
      <c r="N8" s="17"/>
      <c r="O8" s="17" t="s">
        <v>37</v>
      </c>
      <c r="P8" s="17">
        <v>1</v>
      </c>
    </row>
    <row r="9" spans="1:16" s="30" customFormat="1" x14ac:dyDescent="0.2">
      <c r="A9" s="17">
        <v>4</v>
      </c>
      <c r="B9" s="17">
        <v>4000391</v>
      </c>
      <c r="C9" s="17">
        <v>34</v>
      </c>
      <c r="D9" s="17"/>
      <c r="E9" s="17"/>
      <c r="F9" s="17"/>
      <c r="G9" s="17">
        <v>40</v>
      </c>
      <c r="H9" s="17"/>
      <c r="I9" s="17"/>
      <c r="J9" s="17">
        <v>51</v>
      </c>
      <c r="K9" s="17">
        <f t="shared" si="0"/>
        <v>125</v>
      </c>
      <c r="L9" s="17">
        <v>3</v>
      </c>
      <c r="M9" s="17">
        <f t="shared" si="1"/>
        <v>128</v>
      </c>
      <c r="N9" s="17"/>
      <c r="O9" s="17" t="s">
        <v>37</v>
      </c>
      <c r="P9" s="17">
        <v>1</v>
      </c>
    </row>
    <row r="10" spans="1:16" s="30" customFormat="1" x14ac:dyDescent="0.2">
      <c r="A10" s="17">
        <v>5</v>
      </c>
      <c r="B10" s="17">
        <v>4000396</v>
      </c>
      <c r="C10" s="17">
        <v>34</v>
      </c>
      <c r="D10" s="17"/>
      <c r="E10" s="17">
        <v>36</v>
      </c>
      <c r="F10" s="17"/>
      <c r="G10" s="17"/>
      <c r="H10" s="17"/>
      <c r="I10" s="17"/>
      <c r="J10" s="17">
        <v>46</v>
      </c>
      <c r="K10" s="17">
        <f t="shared" si="0"/>
        <v>116</v>
      </c>
      <c r="L10" s="17"/>
      <c r="M10" s="17">
        <f t="shared" si="1"/>
        <v>116</v>
      </c>
      <c r="N10" s="17"/>
      <c r="O10" s="17" t="s">
        <v>37</v>
      </c>
      <c r="P10" s="17">
        <v>2</v>
      </c>
    </row>
    <row r="11" spans="1:16" s="13" customFormat="1" ht="19.5" customHeight="1" x14ac:dyDescent="0.2">
      <c r="A11" s="17">
        <v>6</v>
      </c>
      <c r="B11" s="17">
        <v>3956390</v>
      </c>
      <c r="C11" s="17">
        <v>34</v>
      </c>
      <c r="D11" s="17"/>
      <c r="E11" s="17">
        <v>36</v>
      </c>
      <c r="F11" s="17"/>
      <c r="G11" s="17"/>
      <c r="H11" s="17"/>
      <c r="I11" s="17"/>
      <c r="J11" s="17">
        <v>54</v>
      </c>
      <c r="K11" s="17">
        <f t="shared" si="0"/>
        <v>124</v>
      </c>
      <c r="L11" s="17">
        <v>3</v>
      </c>
      <c r="M11" s="17">
        <f t="shared" si="1"/>
        <v>127</v>
      </c>
      <c r="N11" s="17"/>
      <c r="O11" s="17" t="s">
        <v>37</v>
      </c>
      <c r="P11" s="17">
        <v>1</v>
      </c>
    </row>
    <row r="12" spans="1:16" s="30" customFormat="1" x14ac:dyDescent="0.2">
      <c r="A12" s="17">
        <v>7</v>
      </c>
      <c r="B12" s="17">
        <v>4097609</v>
      </c>
      <c r="C12" s="17">
        <v>64</v>
      </c>
      <c r="D12" s="17"/>
      <c r="E12" s="17">
        <v>62</v>
      </c>
      <c r="F12" s="17"/>
      <c r="G12" s="17"/>
      <c r="H12" s="17"/>
      <c r="I12" s="17"/>
      <c r="J12" s="17">
        <v>64</v>
      </c>
      <c r="K12" s="17">
        <f t="shared" si="0"/>
        <v>190</v>
      </c>
      <c r="L12" s="17">
        <v>8</v>
      </c>
      <c r="M12" s="17">
        <f t="shared" si="1"/>
        <v>198</v>
      </c>
      <c r="N12" s="17"/>
      <c r="O12" s="17" t="s">
        <v>37</v>
      </c>
      <c r="P12" s="17">
        <v>3</v>
      </c>
    </row>
    <row r="13" spans="1:16" s="30" customFormat="1" x14ac:dyDescent="0.2">
      <c r="A13" s="17">
        <v>8</v>
      </c>
      <c r="B13" s="17">
        <v>4103928</v>
      </c>
      <c r="C13" s="17">
        <v>27</v>
      </c>
      <c r="D13" s="17"/>
      <c r="E13" s="17">
        <v>39</v>
      </c>
      <c r="F13" s="17"/>
      <c r="G13" s="17"/>
      <c r="H13" s="17"/>
      <c r="I13" s="17"/>
      <c r="J13" s="17">
        <v>48</v>
      </c>
      <c r="K13" s="17">
        <f t="shared" si="0"/>
        <v>114</v>
      </c>
      <c r="L13" s="17">
        <v>3</v>
      </c>
      <c r="M13" s="17">
        <f t="shared" si="1"/>
        <v>117</v>
      </c>
      <c r="N13" s="17"/>
      <c r="O13" s="17" t="s">
        <v>37</v>
      </c>
      <c r="P13" s="17">
        <v>1</v>
      </c>
    </row>
    <row r="14" spans="1:16" s="30" customFormat="1" x14ac:dyDescent="0.2">
      <c r="A14" s="17">
        <v>9</v>
      </c>
      <c r="B14" s="17">
        <v>4072958</v>
      </c>
      <c r="C14" s="17"/>
      <c r="D14" s="17" t="s">
        <v>31</v>
      </c>
      <c r="E14" s="17"/>
      <c r="F14" s="17"/>
      <c r="G14" s="17"/>
      <c r="H14" s="17" t="s">
        <v>31</v>
      </c>
      <c r="I14" s="17"/>
      <c r="J14" s="17" t="s">
        <v>31</v>
      </c>
      <c r="K14" s="17">
        <f t="shared" si="0"/>
        <v>0</v>
      </c>
      <c r="L14" s="17"/>
      <c r="M14" s="17">
        <f t="shared" si="1"/>
        <v>0</v>
      </c>
      <c r="N14" s="17"/>
      <c r="O14" s="17" t="s">
        <v>36</v>
      </c>
      <c r="P14" s="17">
        <v>2</v>
      </c>
    </row>
    <row r="15" spans="1:16" s="30" customFormat="1" x14ac:dyDescent="0.2">
      <c r="A15" s="17">
        <v>10</v>
      </c>
      <c r="B15" s="17">
        <v>4165091</v>
      </c>
      <c r="C15" s="17">
        <v>76</v>
      </c>
      <c r="D15" s="17"/>
      <c r="E15" s="17"/>
      <c r="F15" s="17"/>
      <c r="G15" s="17">
        <v>70</v>
      </c>
      <c r="H15" s="17"/>
      <c r="I15" s="17"/>
      <c r="J15" s="17">
        <v>63</v>
      </c>
      <c r="K15" s="17">
        <f t="shared" si="0"/>
        <v>209</v>
      </c>
      <c r="L15" s="17"/>
      <c r="M15" s="17">
        <f t="shared" si="1"/>
        <v>209</v>
      </c>
      <c r="N15" s="17"/>
      <c r="O15" s="17" t="s">
        <v>37</v>
      </c>
      <c r="P15" s="17">
        <v>1</v>
      </c>
    </row>
    <row r="16" spans="1:16" s="30" customFormat="1" x14ac:dyDescent="0.2">
      <c r="A16" s="17">
        <v>11</v>
      </c>
      <c r="B16" s="17">
        <v>4203902</v>
      </c>
      <c r="C16" s="17">
        <v>52</v>
      </c>
      <c r="D16" s="17"/>
      <c r="E16" s="17">
        <v>41</v>
      </c>
      <c r="F16" s="17"/>
      <c r="G16" s="17"/>
      <c r="H16" s="17"/>
      <c r="I16" s="17"/>
      <c r="J16" s="17">
        <v>49</v>
      </c>
      <c r="K16" s="17">
        <f t="shared" si="0"/>
        <v>142</v>
      </c>
      <c r="L16" s="17"/>
      <c r="M16" s="17">
        <f t="shared" si="1"/>
        <v>142</v>
      </c>
      <c r="N16" s="17"/>
      <c r="O16" s="17" t="s">
        <v>37</v>
      </c>
      <c r="P16" s="17">
        <v>1</v>
      </c>
    </row>
    <row r="17" spans="1:16" s="30" customFormat="1" x14ac:dyDescent="0.2">
      <c r="A17" s="17">
        <v>12</v>
      </c>
      <c r="B17" s="17">
        <v>4091273</v>
      </c>
      <c r="C17" s="17">
        <v>70</v>
      </c>
      <c r="D17" s="17"/>
      <c r="E17" s="17">
        <v>49</v>
      </c>
      <c r="F17" s="17"/>
      <c r="G17" s="17"/>
      <c r="H17" s="17"/>
      <c r="I17" s="17"/>
      <c r="J17" s="17">
        <v>78</v>
      </c>
      <c r="K17" s="17">
        <f t="shared" si="0"/>
        <v>197</v>
      </c>
      <c r="L17" s="17"/>
      <c r="M17" s="17">
        <f t="shared" si="1"/>
        <v>197</v>
      </c>
      <c r="N17" s="17"/>
      <c r="O17" s="17" t="s">
        <v>37</v>
      </c>
      <c r="P17" s="17">
        <v>1</v>
      </c>
    </row>
    <row r="18" spans="1:16" s="30" customFormat="1" ht="15.75" customHeight="1" x14ac:dyDescent="0.2">
      <c r="A18" s="17">
        <v>13</v>
      </c>
      <c r="B18" s="17">
        <v>3870911</v>
      </c>
      <c r="C18" s="17">
        <v>70</v>
      </c>
      <c r="D18" s="17"/>
      <c r="E18" s="17">
        <v>68</v>
      </c>
      <c r="F18" s="17"/>
      <c r="G18" s="17"/>
      <c r="H18" s="17"/>
      <c r="I18" s="17"/>
      <c r="J18" s="17">
        <v>63</v>
      </c>
      <c r="K18" s="17">
        <f t="shared" si="0"/>
        <v>201</v>
      </c>
      <c r="L18" s="17">
        <v>3</v>
      </c>
      <c r="M18" s="17">
        <f t="shared" si="1"/>
        <v>204</v>
      </c>
      <c r="N18" s="17"/>
      <c r="O18" s="17" t="s">
        <v>37</v>
      </c>
      <c r="P18" s="17">
        <v>1</v>
      </c>
    </row>
    <row r="19" spans="1:16" s="31" customFormat="1" x14ac:dyDescent="0.2">
      <c r="A19" s="17">
        <v>14</v>
      </c>
      <c r="B19" s="17">
        <v>4227942</v>
      </c>
      <c r="C19" s="17">
        <v>58</v>
      </c>
      <c r="D19" s="17"/>
      <c r="E19" s="17">
        <v>53</v>
      </c>
      <c r="F19" s="17"/>
      <c r="G19" s="17"/>
      <c r="H19" s="17"/>
      <c r="I19" s="17"/>
      <c r="J19" s="17">
        <v>58</v>
      </c>
      <c r="K19" s="17">
        <f t="shared" si="0"/>
        <v>169</v>
      </c>
      <c r="L19" s="17"/>
      <c r="M19" s="17">
        <f t="shared" si="1"/>
        <v>169</v>
      </c>
      <c r="N19" s="17"/>
      <c r="O19" s="17" t="s">
        <v>37</v>
      </c>
      <c r="P19" s="17">
        <v>3</v>
      </c>
    </row>
    <row r="20" spans="1:16" s="30" customFormat="1" x14ac:dyDescent="0.2">
      <c r="A20" s="17">
        <v>15</v>
      </c>
      <c r="B20" s="17">
        <v>4349773</v>
      </c>
      <c r="C20" s="17">
        <v>27</v>
      </c>
      <c r="D20" s="17"/>
      <c r="E20" s="17"/>
      <c r="F20" s="17"/>
      <c r="G20" s="17">
        <v>40</v>
      </c>
      <c r="H20" s="17"/>
      <c r="I20" s="17"/>
      <c r="J20" s="17">
        <v>40</v>
      </c>
      <c r="K20" s="17">
        <f t="shared" si="0"/>
        <v>107</v>
      </c>
      <c r="L20" s="17"/>
      <c r="M20" s="17">
        <f t="shared" si="1"/>
        <v>107</v>
      </c>
      <c r="N20" s="17"/>
      <c r="O20" s="17" t="s">
        <v>37</v>
      </c>
      <c r="P20" s="17">
        <v>1</v>
      </c>
    </row>
    <row r="21" spans="1:16" s="13" customFormat="1" x14ac:dyDescent="0.2">
      <c r="A21" s="17">
        <v>16</v>
      </c>
      <c r="B21" s="17">
        <v>4118049</v>
      </c>
      <c r="C21" s="17">
        <v>58</v>
      </c>
      <c r="D21" s="17"/>
      <c r="E21" s="17">
        <v>49</v>
      </c>
      <c r="F21" s="17"/>
      <c r="G21" s="17"/>
      <c r="H21" s="17"/>
      <c r="I21" s="17"/>
      <c r="J21" s="17">
        <v>54</v>
      </c>
      <c r="K21" s="17">
        <f t="shared" si="0"/>
        <v>161</v>
      </c>
      <c r="L21" s="17"/>
      <c r="M21" s="17">
        <f t="shared" si="1"/>
        <v>161</v>
      </c>
      <c r="N21" s="17"/>
      <c r="O21" s="17" t="s">
        <v>37</v>
      </c>
      <c r="P21" s="17">
        <v>1</v>
      </c>
    </row>
    <row r="22" spans="1:16" s="31" customFormat="1" x14ac:dyDescent="0.2">
      <c r="A22" s="17">
        <v>17</v>
      </c>
      <c r="B22" s="17">
        <v>4414305</v>
      </c>
      <c r="C22" s="17"/>
      <c r="D22" s="17" t="s">
        <v>31</v>
      </c>
      <c r="E22" s="17"/>
      <c r="F22" s="17"/>
      <c r="G22" s="17"/>
      <c r="H22" s="17" t="s">
        <v>31</v>
      </c>
      <c r="I22" s="17"/>
      <c r="J22" s="17">
        <v>36</v>
      </c>
      <c r="K22" s="17">
        <f t="shared" si="0"/>
        <v>36</v>
      </c>
      <c r="L22" s="17"/>
      <c r="M22" s="17">
        <f t="shared" si="1"/>
        <v>36</v>
      </c>
      <c r="N22" s="17"/>
      <c r="O22" s="17" t="s">
        <v>36</v>
      </c>
      <c r="P22" s="17">
        <v>2</v>
      </c>
    </row>
    <row r="23" spans="1:16" s="30" customFormat="1" ht="18" customHeight="1" x14ac:dyDescent="0.2">
      <c r="A23" s="17">
        <v>18</v>
      </c>
      <c r="B23" s="17">
        <v>4087729</v>
      </c>
      <c r="C23" s="17">
        <v>34</v>
      </c>
      <c r="D23" s="17"/>
      <c r="E23" s="17">
        <v>41</v>
      </c>
      <c r="F23" s="17"/>
      <c r="G23" s="17"/>
      <c r="H23" s="17"/>
      <c r="I23" s="17"/>
      <c r="J23" s="17">
        <v>39</v>
      </c>
      <c r="K23" s="17">
        <f t="shared" si="0"/>
        <v>114</v>
      </c>
      <c r="L23" s="17"/>
      <c r="M23" s="17">
        <f t="shared" si="1"/>
        <v>114</v>
      </c>
      <c r="N23" s="17"/>
      <c r="O23" s="17" t="s">
        <v>37</v>
      </c>
      <c r="P23" s="17">
        <v>1</v>
      </c>
    </row>
    <row r="24" spans="1:16" s="31" customFormat="1" x14ac:dyDescent="0.2">
      <c r="A24" s="17">
        <v>19</v>
      </c>
      <c r="B24" s="17">
        <v>4422729</v>
      </c>
      <c r="C24" s="17"/>
      <c r="D24" s="17" t="s">
        <v>31</v>
      </c>
      <c r="E24" s="17"/>
      <c r="F24" s="17"/>
      <c r="G24" s="17"/>
      <c r="H24" s="17" t="s">
        <v>31</v>
      </c>
      <c r="I24" s="17"/>
      <c r="J24" s="17" t="s">
        <v>31</v>
      </c>
      <c r="K24" s="17">
        <f t="shared" si="0"/>
        <v>0</v>
      </c>
      <c r="L24" s="17"/>
      <c r="M24" s="17">
        <f t="shared" si="1"/>
        <v>0</v>
      </c>
      <c r="N24" s="17"/>
      <c r="O24" s="17" t="s">
        <v>36</v>
      </c>
      <c r="P24" s="17">
        <v>2</v>
      </c>
    </row>
    <row r="25" spans="1:16" s="31" customFormat="1" x14ac:dyDescent="0.2">
      <c r="A25" s="17">
        <v>20</v>
      </c>
      <c r="B25" s="11">
        <v>4437675</v>
      </c>
      <c r="C25" s="11">
        <v>74</v>
      </c>
      <c r="D25" s="11"/>
      <c r="E25" s="11">
        <v>56</v>
      </c>
      <c r="F25" s="11"/>
      <c r="G25" s="11"/>
      <c r="H25" s="11"/>
      <c r="I25" s="11"/>
      <c r="J25" s="11">
        <v>52</v>
      </c>
      <c r="K25" s="11">
        <f t="shared" si="0"/>
        <v>182</v>
      </c>
      <c r="L25" s="11"/>
      <c r="M25" s="11">
        <f t="shared" si="1"/>
        <v>182</v>
      </c>
      <c r="N25" s="11"/>
      <c r="O25" s="11" t="s">
        <v>37</v>
      </c>
      <c r="P25" s="11">
        <v>2</v>
      </c>
    </row>
    <row r="26" spans="1:16" s="30" customFormat="1" x14ac:dyDescent="0.2">
      <c r="A26" s="17">
        <v>21</v>
      </c>
      <c r="B26" s="17">
        <v>4018754</v>
      </c>
      <c r="C26" s="17">
        <v>58</v>
      </c>
      <c r="D26" s="17"/>
      <c r="E26" s="17">
        <v>44</v>
      </c>
      <c r="F26" s="17"/>
      <c r="G26" s="17"/>
      <c r="H26" s="17"/>
      <c r="I26" s="17"/>
      <c r="J26" s="17">
        <v>51</v>
      </c>
      <c r="K26" s="17">
        <f t="shared" ref="K26" si="2">SUM(C26:J26)</f>
        <v>153</v>
      </c>
      <c r="L26" s="17"/>
      <c r="M26" s="17">
        <f t="shared" ref="M26:M27" si="3">K26+L26</f>
        <v>153</v>
      </c>
      <c r="N26" s="17"/>
      <c r="O26" s="17" t="s">
        <v>37</v>
      </c>
      <c r="P26" s="17">
        <v>1</v>
      </c>
    </row>
    <row r="27" spans="1:16" s="30" customFormat="1" x14ac:dyDescent="0.2">
      <c r="A27" s="17">
        <v>22</v>
      </c>
      <c r="B27" s="17">
        <v>4496904</v>
      </c>
      <c r="C27" s="17">
        <v>58</v>
      </c>
      <c r="D27" s="17"/>
      <c r="E27" s="17"/>
      <c r="F27" s="17"/>
      <c r="G27" s="17">
        <v>48</v>
      </c>
      <c r="H27" s="17"/>
      <c r="I27" s="17"/>
      <c r="J27" s="17">
        <v>45</v>
      </c>
      <c r="K27" s="17">
        <f t="shared" ref="K27" si="4">SUM(C27:J27)</f>
        <v>151</v>
      </c>
      <c r="L27" s="17"/>
      <c r="M27" s="17">
        <f t="shared" si="3"/>
        <v>151</v>
      </c>
      <c r="N27" s="17"/>
      <c r="O27" s="17" t="s">
        <v>37</v>
      </c>
      <c r="P27" s="17">
        <v>1</v>
      </c>
    </row>
    <row r="28" spans="1:16" s="13" customFormat="1" x14ac:dyDescent="0.2">
      <c r="A28" s="17">
        <v>23</v>
      </c>
      <c r="B28" s="17">
        <v>4525794</v>
      </c>
      <c r="C28" s="17">
        <v>40</v>
      </c>
      <c r="D28" s="17"/>
      <c r="E28" s="17">
        <v>51</v>
      </c>
      <c r="F28" s="17"/>
      <c r="G28" s="17"/>
      <c r="H28" s="17"/>
      <c r="I28" s="17"/>
      <c r="J28" s="17">
        <v>36</v>
      </c>
      <c r="K28" s="17">
        <f t="shared" ref="K28:K31" si="5">SUM(C28:J28)</f>
        <v>127</v>
      </c>
      <c r="L28" s="17"/>
      <c r="M28" s="17">
        <f t="shared" ref="M28:M44" si="6">K28+L28</f>
        <v>127</v>
      </c>
      <c r="N28" s="17"/>
      <c r="O28" s="17" t="s">
        <v>37</v>
      </c>
      <c r="P28" s="17">
        <v>1</v>
      </c>
    </row>
    <row r="29" spans="1:16" s="30" customFormat="1" x14ac:dyDescent="0.2">
      <c r="A29" s="17">
        <v>24</v>
      </c>
      <c r="B29" s="17">
        <v>4578226</v>
      </c>
      <c r="C29" s="17">
        <v>46</v>
      </c>
      <c r="D29" s="17"/>
      <c r="E29" s="17">
        <v>54</v>
      </c>
      <c r="F29" s="17"/>
      <c r="G29" s="17"/>
      <c r="H29" s="17"/>
      <c r="I29" s="17"/>
      <c r="J29" s="17">
        <v>54</v>
      </c>
      <c r="K29" s="17">
        <f t="shared" ref="K29:K30" si="7">SUM(C29:J29)</f>
        <v>154</v>
      </c>
      <c r="L29" s="17">
        <v>3</v>
      </c>
      <c r="M29" s="17">
        <f t="shared" si="6"/>
        <v>157</v>
      </c>
      <c r="N29" s="17"/>
      <c r="O29" s="17" t="s">
        <v>37</v>
      </c>
      <c r="P29" s="17">
        <v>1</v>
      </c>
    </row>
    <row r="30" spans="1:16" s="30" customFormat="1" x14ac:dyDescent="0.2">
      <c r="A30" s="17">
        <v>25</v>
      </c>
      <c r="B30" s="17">
        <v>4591222</v>
      </c>
      <c r="C30" s="17">
        <v>40</v>
      </c>
      <c r="D30" s="17"/>
      <c r="E30" s="17">
        <v>39</v>
      </c>
      <c r="G30" s="17"/>
      <c r="H30" s="17"/>
      <c r="I30" s="17"/>
      <c r="J30" s="17">
        <v>45</v>
      </c>
      <c r="K30" s="17">
        <f t="shared" si="7"/>
        <v>124</v>
      </c>
      <c r="L30" s="17">
        <v>3</v>
      </c>
      <c r="M30" s="17">
        <f t="shared" si="6"/>
        <v>127</v>
      </c>
      <c r="N30" s="17"/>
      <c r="O30" s="11" t="s">
        <v>37</v>
      </c>
      <c r="P30" s="11">
        <v>1</v>
      </c>
    </row>
    <row r="31" spans="1:16" s="13" customFormat="1" x14ac:dyDescent="0.2">
      <c r="A31" s="17">
        <v>26</v>
      </c>
      <c r="B31" s="17">
        <v>4554297</v>
      </c>
      <c r="C31" s="17">
        <v>58</v>
      </c>
      <c r="D31" s="17"/>
      <c r="E31" s="17"/>
      <c r="F31" s="17"/>
      <c r="G31" s="17">
        <v>43</v>
      </c>
      <c r="H31" s="17"/>
      <c r="I31" s="17"/>
      <c r="J31" s="17">
        <v>54</v>
      </c>
      <c r="K31" s="17">
        <f t="shared" si="5"/>
        <v>155</v>
      </c>
      <c r="L31" s="17"/>
      <c r="M31" s="17">
        <f t="shared" si="6"/>
        <v>155</v>
      </c>
      <c r="N31" s="17"/>
      <c r="O31" s="11" t="s">
        <v>37</v>
      </c>
      <c r="P31" s="11">
        <v>1</v>
      </c>
    </row>
    <row r="32" spans="1:16" s="30" customFormat="1" x14ac:dyDescent="0.2">
      <c r="A32" s="17">
        <v>27</v>
      </c>
      <c r="B32" s="17">
        <v>4570401</v>
      </c>
      <c r="C32" s="17">
        <v>46</v>
      </c>
      <c r="D32" s="17"/>
      <c r="E32" s="17">
        <v>44</v>
      </c>
      <c r="F32" s="17"/>
      <c r="G32" s="17"/>
      <c r="H32" s="17"/>
      <c r="I32" s="17"/>
      <c r="J32" s="17">
        <v>42</v>
      </c>
      <c r="K32" s="17">
        <f t="shared" ref="K32:K36" si="8">SUM(C32:J32)</f>
        <v>132</v>
      </c>
      <c r="L32" s="17"/>
      <c r="M32" s="17">
        <f t="shared" si="6"/>
        <v>132</v>
      </c>
      <c r="N32" s="17"/>
      <c r="O32" s="11" t="s">
        <v>37</v>
      </c>
      <c r="P32" s="11">
        <v>1</v>
      </c>
    </row>
    <row r="33" spans="1:16" s="30" customFormat="1" x14ac:dyDescent="0.2">
      <c r="A33" s="17">
        <v>28</v>
      </c>
      <c r="B33" s="17">
        <v>4570104</v>
      </c>
      <c r="C33" s="17">
        <v>40</v>
      </c>
      <c r="D33" s="17"/>
      <c r="E33" s="17">
        <v>53</v>
      </c>
      <c r="F33" s="17"/>
      <c r="G33" s="17"/>
      <c r="H33" s="17"/>
      <c r="I33" s="17"/>
      <c r="J33" s="17">
        <v>64</v>
      </c>
      <c r="K33" s="17">
        <f t="shared" si="8"/>
        <v>157</v>
      </c>
      <c r="L33" s="17"/>
      <c r="M33" s="17">
        <f t="shared" si="6"/>
        <v>157</v>
      </c>
      <c r="N33" s="17"/>
      <c r="O33" s="11" t="s">
        <v>37</v>
      </c>
      <c r="P33" s="11">
        <v>1</v>
      </c>
    </row>
    <row r="34" spans="1:16" s="30" customFormat="1" x14ac:dyDescent="0.2">
      <c r="A34" s="17">
        <v>29</v>
      </c>
      <c r="B34" s="17">
        <v>4609291</v>
      </c>
      <c r="C34" s="17">
        <v>70</v>
      </c>
      <c r="D34" s="17"/>
      <c r="E34" s="17"/>
      <c r="F34" s="17"/>
      <c r="G34" s="17">
        <v>46</v>
      </c>
      <c r="H34" s="17"/>
      <c r="I34" s="17"/>
      <c r="J34" s="17">
        <v>48</v>
      </c>
      <c r="K34" s="17">
        <f t="shared" si="8"/>
        <v>164</v>
      </c>
      <c r="L34" s="17">
        <v>3</v>
      </c>
      <c r="M34" s="17">
        <f t="shared" si="6"/>
        <v>167</v>
      </c>
      <c r="N34" s="17"/>
      <c r="O34" s="11" t="s">
        <v>37</v>
      </c>
      <c r="P34" s="11">
        <v>1</v>
      </c>
    </row>
    <row r="35" spans="1:16" s="30" customFormat="1" x14ac:dyDescent="0.2">
      <c r="A35" s="17">
        <v>30</v>
      </c>
      <c r="B35" s="17">
        <v>4641371</v>
      </c>
      <c r="C35" s="17"/>
      <c r="D35" s="17" t="s">
        <v>31</v>
      </c>
      <c r="E35" s="17"/>
      <c r="F35" s="17"/>
      <c r="G35" s="17"/>
      <c r="H35" s="17" t="s">
        <v>31</v>
      </c>
      <c r="I35" s="17"/>
      <c r="J35" s="17">
        <v>39</v>
      </c>
      <c r="K35" s="17">
        <f t="shared" si="8"/>
        <v>39</v>
      </c>
      <c r="L35" s="17"/>
      <c r="M35" s="17">
        <f t="shared" si="6"/>
        <v>39</v>
      </c>
      <c r="N35" s="17"/>
      <c r="O35" s="17" t="s">
        <v>36</v>
      </c>
      <c r="P35" s="17">
        <v>1</v>
      </c>
    </row>
    <row r="36" spans="1:16" s="30" customFormat="1" x14ac:dyDescent="0.2">
      <c r="A36" s="17">
        <v>31</v>
      </c>
      <c r="B36" s="17">
        <v>4575664</v>
      </c>
      <c r="C36" s="17">
        <v>40</v>
      </c>
      <c r="D36" s="17"/>
      <c r="E36" s="17">
        <v>61</v>
      </c>
      <c r="F36" s="17"/>
      <c r="G36" s="17"/>
      <c r="H36" s="17"/>
      <c r="I36" s="17"/>
      <c r="J36" s="17">
        <v>49</v>
      </c>
      <c r="K36" s="17">
        <f t="shared" si="8"/>
        <v>150</v>
      </c>
      <c r="L36" s="17">
        <v>3</v>
      </c>
      <c r="M36" s="17">
        <f t="shared" si="6"/>
        <v>153</v>
      </c>
      <c r="N36" s="17"/>
      <c r="O36" s="11" t="s">
        <v>37</v>
      </c>
      <c r="P36" s="11">
        <v>1</v>
      </c>
    </row>
    <row r="37" spans="1:16" s="31" customFormat="1" x14ac:dyDescent="0.2">
      <c r="A37" s="17">
        <v>32</v>
      </c>
      <c r="B37" s="17">
        <v>4617877</v>
      </c>
      <c r="C37" s="17">
        <v>46</v>
      </c>
      <c r="D37" s="17"/>
      <c r="E37" s="17">
        <v>46</v>
      </c>
      <c r="F37" s="17"/>
      <c r="G37" s="17"/>
      <c r="H37" s="17"/>
      <c r="I37" s="17"/>
      <c r="J37" s="17">
        <v>60</v>
      </c>
      <c r="K37" s="17">
        <f t="shared" ref="K37" si="9">SUM(C37:J37)</f>
        <v>152</v>
      </c>
      <c r="L37" s="17">
        <v>3</v>
      </c>
      <c r="M37" s="17">
        <f t="shared" si="6"/>
        <v>155</v>
      </c>
      <c r="N37" s="17"/>
      <c r="O37" s="11" t="s">
        <v>37</v>
      </c>
      <c r="P37" s="11">
        <v>1</v>
      </c>
    </row>
    <row r="38" spans="1:16" s="31" customFormat="1" x14ac:dyDescent="0.2">
      <c r="A38" s="17">
        <v>33</v>
      </c>
      <c r="B38" s="17">
        <v>4212032</v>
      </c>
      <c r="C38" s="17">
        <v>70</v>
      </c>
      <c r="D38" s="17"/>
      <c r="E38" s="17">
        <v>51</v>
      </c>
      <c r="F38" s="17"/>
      <c r="G38" s="17"/>
      <c r="H38" s="17"/>
      <c r="I38" s="17"/>
      <c r="J38" s="17">
        <v>43</v>
      </c>
      <c r="K38" s="17">
        <f t="shared" ref="K38:K40" si="10">SUM(C38:J38)</f>
        <v>164</v>
      </c>
      <c r="L38" s="17">
        <v>1</v>
      </c>
      <c r="M38" s="17">
        <f t="shared" si="6"/>
        <v>165</v>
      </c>
      <c r="N38" s="17"/>
      <c r="O38" s="17" t="s">
        <v>37</v>
      </c>
      <c r="P38" s="17">
        <v>1</v>
      </c>
    </row>
    <row r="39" spans="1:16" s="31" customFormat="1" x14ac:dyDescent="0.2">
      <c r="A39" s="17">
        <v>34</v>
      </c>
      <c r="B39" s="17">
        <v>4770526</v>
      </c>
      <c r="C39" s="17">
        <v>40</v>
      </c>
      <c r="D39" s="17"/>
      <c r="E39" s="17">
        <v>41</v>
      </c>
      <c r="F39" s="17"/>
      <c r="G39" s="17"/>
      <c r="H39" s="17"/>
      <c r="I39" s="17"/>
      <c r="J39" s="17">
        <v>54</v>
      </c>
      <c r="K39" s="17">
        <f t="shared" si="10"/>
        <v>135</v>
      </c>
      <c r="L39" s="17"/>
      <c r="M39" s="17">
        <f t="shared" si="6"/>
        <v>135</v>
      </c>
      <c r="N39" s="17"/>
      <c r="O39" s="17" t="s">
        <v>37</v>
      </c>
      <c r="P39" s="17">
        <v>1</v>
      </c>
    </row>
    <row r="40" spans="1:16" s="30" customFormat="1" x14ac:dyDescent="0.2">
      <c r="A40" s="11">
        <v>35</v>
      </c>
      <c r="B40" s="11">
        <v>4637783</v>
      </c>
      <c r="C40" s="11"/>
      <c r="D40" s="11" t="s">
        <v>31</v>
      </c>
      <c r="E40" s="11"/>
      <c r="F40" s="11"/>
      <c r="G40" s="11"/>
      <c r="H40" s="11" t="s">
        <v>31</v>
      </c>
      <c r="I40" s="11"/>
      <c r="J40" s="11" t="s">
        <v>31</v>
      </c>
      <c r="K40" s="11">
        <f t="shared" si="10"/>
        <v>0</v>
      </c>
      <c r="L40" s="11"/>
      <c r="M40" s="11">
        <f t="shared" si="6"/>
        <v>0</v>
      </c>
      <c r="N40" s="11"/>
      <c r="O40" s="11" t="s">
        <v>36</v>
      </c>
      <c r="P40" s="11">
        <v>1</v>
      </c>
    </row>
    <row r="41" spans="1:16" s="31" customFormat="1" x14ac:dyDescent="0.2">
      <c r="A41" s="17">
        <v>36</v>
      </c>
      <c r="B41" s="17">
        <v>4769384</v>
      </c>
      <c r="C41" s="17">
        <v>40</v>
      </c>
      <c r="D41" s="17"/>
      <c r="E41" s="17"/>
      <c r="F41" s="17"/>
      <c r="G41" s="17">
        <v>40</v>
      </c>
      <c r="H41" s="17"/>
      <c r="I41" s="17"/>
      <c r="J41" s="17">
        <v>43</v>
      </c>
      <c r="K41" s="17">
        <f t="shared" ref="K41" si="11">SUM(C41:J41)</f>
        <v>123</v>
      </c>
      <c r="L41" s="17"/>
      <c r="M41" s="17">
        <f t="shared" si="6"/>
        <v>123</v>
      </c>
      <c r="N41" s="17"/>
      <c r="O41" s="17" t="s">
        <v>37</v>
      </c>
      <c r="P41" s="17">
        <v>1</v>
      </c>
    </row>
    <row r="42" spans="1:16" s="31" customFormat="1" ht="16.5" customHeight="1" x14ac:dyDescent="0.2">
      <c r="A42" s="17">
        <v>37</v>
      </c>
      <c r="B42" s="17">
        <v>4839193</v>
      </c>
      <c r="C42" s="17">
        <v>40</v>
      </c>
      <c r="D42" s="17"/>
      <c r="E42" s="17"/>
      <c r="F42" s="17"/>
      <c r="G42" s="17">
        <v>43</v>
      </c>
      <c r="H42" s="17"/>
      <c r="I42" s="17"/>
      <c r="J42" s="17">
        <v>46</v>
      </c>
      <c r="K42" s="17">
        <f t="shared" ref="K42" si="12">SUM(C42:J42)</f>
        <v>129</v>
      </c>
      <c r="L42" s="17"/>
      <c r="M42" s="17">
        <f t="shared" si="6"/>
        <v>129</v>
      </c>
      <c r="N42" s="17"/>
      <c r="O42" s="17" t="s">
        <v>37</v>
      </c>
      <c r="P42" s="17">
        <v>1</v>
      </c>
    </row>
    <row r="43" spans="1:16" s="30" customFormat="1" x14ac:dyDescent="0.2">
      <c r="A43" s="17">
        <v>38</v>
      </c>
      <c r="B43" s="17">
        <v>4097720</v>
      </c>
      <c r="C43" s="17">
        <v>46</v>
      </c>
      <c r="D43" s="17"/>
      <c r="E43" s="17"/>
      <c r="F43" s="17"/>
      <c r="G43" s="17">
        <v>40</v>
      </c>
      <c r="H43" s="17"/>
      <c r="I43" s="17"/>
      <c r="J43" s="17">
        <v>58</v>
      </c>
      <c r="K43" s="17">
        <f t="shared" ref="K43:K44" si="13">SUM(C43:J43)</f>
        <v>144</v>
      </c>
      <c r="L43" s="17"/>
      <c r="M43" s="17">
        <f t="shared" si="6"/>
        <v>144</v>
      </c>
      <c r="N43" s="17"/>
      <c r="O43" s="17" t="s">
        <v>37</v>
      </c>
      <c r="P43" s="17">
        <v>1</v>
      </c>
    </row>
    <row r="44" spans="1:16" s="31" customFormat="1" x14ac:dyDescent="0.2">
      <c r="A44" s="17">
        <v>39</v>
      </c>
      <c r="B44" s="17">
        <v>4713965</v>
      </c>
      <c r="C44" s="17">
        <v>58</v>
      </c>
      <c r="D44" s="17"/>
      <c r="E44" s="17">
        <v>56</v>
      </c>
      <c r="F44" s="17"/>
      <c r="G44" s="17"/>
      <c r="H44" s="17"/>
      <c r="I44" s="17"/>
      <c r="J44" s="17">
        <v>43</v>
      </c>
      <c r="K44" s="17">
        <f t="shared" si="13"/>
        <v>157</v>
      </c>
      <c r="L44" s="17"/>
      <c r="M44" s="17">
        <f t="shared" si="6"/>
        <v>157</v>
      </c>
      <c r="N44" s="17"/>
      <c r="O44" s="17" t="s">
        <v>37</v>
      </c>
      <c r="P44" s="17">
        <v>1</v>
      </c>
    </row>
    <row r="45" spans="1:16" s="13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13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3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3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s="13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s="13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13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3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3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13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13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13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3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3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13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13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13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3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13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s="13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13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13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3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3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13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3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3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3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3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3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13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s="13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s="13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s="13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s="13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s="13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s="13" customForma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s="13" customForma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s="13" customForma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s="13" customForma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s="13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s="13" customForma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s="13" customForma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s="13" customForma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13" customForma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s="13" customForma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s="13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s="13" customForma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s="13" customForma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s="13" customForma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s="13" customForma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s="13" customForma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s="13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s="13" customForma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s="13" customForma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s="13" customForma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s="13" customForma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 s="13" customForma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s="13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s="13" customForma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</sheetData>
  <sortState ref="B14:AD68">
    <sortCondition descending="1" ref="M14:M68"/>
  </sortState>
  <mergeCells count="1">
    <mergeCell ref="A5:P5"/>
  </mergeCells>
  <phoneticPr fontId="2" type="noConversion"/>
  <pageMargins left="0.19685039370078741" right="0.19685039370078741" top="0.27" bottom="0.83" header="0.51181102362204722" footer="0.51181102362204722"/>
  <pageSetup paperSize="9" scale="5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P38"/>
  <sheetViews>
    <sheetView showRuler="0" view="pageBreakPreview" zoomScale="70" zoomScaleNormal="70" zoomScaleSheetLayoutView="70" zoomScalePageLayoutView="70" workbookViewId="0">
      <pane ySplit="4" topLeftCell="A5" activePane="bottomLeft" state="frozen"/>
      <selection sqref="A1:XFD1048576"/>
      <selection pane="bottomLeft" activeCell="F28" sqref="F28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bestFit="1" customWidth="1"/>
    <col min="4" max="4" width="14.85546875" style="4" bestFit="1" customWidth="1"/>
    <col min="5" max="5" width="8.7109375" style="4" bestFit="1" customWidth="1"/>
    <col min="6" max="6" width="7.42578125" style="4" bestFit="1" customWidth="1"/>
    <col min="7" max="7" width="14.5703125" style="4" bestFit="1" customWidth="1"/>
    <col min="8" max="8" width="10.5703125" style="4" bestFit="1" customWidth="1"/>
    <col min="9" max="9" width="1.42578125" style="4" customWidth="1"/>
    <col min="10" max="10" width="7.28515625" style="4" bestFit="1" customWidth="1"/>
    <col min="11" max="11" width="17.7109375" style="4" bestFit="1" customWidth="1"/>
    <col min="12" max="12" width="17.85546875" style="4" bestFit="1" customWidth="1"/>
    <col min="13" max="13" width="7.85546875" style="4" bestFit="1" customWidth="1"/>
    <col min="14" max="14" width="13.140625" style="4" bestFit="1" customWidth="1"/>
    <col min="15" max="15" width="14" style="4" bestFit="1" customWidth="1"/>
    <col min="16" max="16" width="12.140625" style="4" bestFit="1" customWidth="1"/>
    <col min="17" max="17" width="15.7109375" style="8" customWidth="1"/>
    <col min="18" max="16384" width="15.7109375" style="8"/>
  </cols>
  <sheetData>
    <row r="1" spans="1:16" x14ac:dyDescent="0.25">
      <c r="P1" s="4" t="s">
        <v>26</v>
      </c>
    </row>
    <row r="2" spans="1:16" s="22" customFormat="1" ht="20.25" x14ac:dyDescent="0.3">
      <c r="A2" s="3"/>
      <c r="B2" s="2" t="s">
        <v>3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1" t="s">
        <v>32</v>
      </c>
    </row>
    <row r="3" spans="1:16" s="22" customForma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3"/>
      <c r="N3" s="3"/>
      <c r="O3" s="3"/>
      <c r="P3" s="25" t="s">
        <v>31</v>
      </c>
    </row>
    <row r="4" spans="1:16" s="7" customFormat="1" ht="84" customHeight="1" x14ac:dyDescent="0.25">
      <c r="A4" s="17"/>
      <c r="B4" s="26" t="s">
        <v>40</v>
      </c>
      <c r="C4" s="43" t="s">
        <v>17</v>
      </c>
      <c r="D4" s="26" t="s">
        <v>28</v>
      </c>
      <c r="E4" s="44" t="s">
        <v>0</v>
      </c>
      <c r="F4" s="44" t="s">
        <v>14</v>
      </c>
      <c r="G4" s="44" t="s">
        <v>15</v>
      </c>
      <c r="H4" s="44" t="s">
        <v>19</v>
      </c>
      <c r="I4" s="41"/>
      <c r="J4" s="45" t="s">
        <v>5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6</v>
      </c>
      <c r="P4" s="26" t="s">
        <v>27</v>
      </c>
    </row>
    <row r="5" spans="1:16" s="13" customFormat="1" ht="19.5" customHeight="1" x14ac:dyDescent="0.2">
      <c r="A5" s="28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1" customFormat="1" ht="15.75" customHeight="1" x14ac:dyDescent="0.2">
      <c r="A6" s="17">
        <v>1</v>
      </c>
      <c r="B6" s="17">
        <v>3561325</v>
      </c>
      <c r="C6" s="17">
        <v>46</v>
      </c>
      <c r="D6" s="17"/>
      <c r="E6" s="17">
        <v>48</v>
      </c>
      <c r="F6" s="17"/>
      <c r="G6" s="17"/>
      <c r="H6" s="17"/>
      <c r="I6" s="17"/>
      <c r="J6" s="17">
        <v>57</v>
      </c>
      <c r="K6" s="17">
        <f t="shared" ref="K6" si="0">SUM(C6:J6)</f>
        <v>151</v>
      </c>
      <c r="L6" s="17"/>
      <c r="M6" s="17">
        <f t="shared" ref="M6:M10" si="1">K6+L6</f>
        <v>151</v>
      </c>
      <c r="N6" s="17"/>
      <c r="O6" s="17" t="s">
        <v>37</v>
      </c>
      <c r="P6" s="17">
        <v>3</v>
      </c>
    </row>
    <row r="7" spans="1:16" s="30" customFormat="1" x14ac:dyDescent="0.2">
      <c r="A7" s="17">
        <v>2</v>
      </c>
      <c r="B7" s="17">
        <v>4000391</v>
      </c>
      <c r="C7" s="17">
        <v>34</v>
      </c>
      <c r="D7" s="17"/>
      <c r="E7" s="17"/>
      <c r="F7" s="17"/>
      <c r="G7" s="17">
        <v>40</v>
      </c>
      <c r="H7" s="17"/>
      <c r="I7" s="17"/>
      <c r="J7" s="17">
        <v>51</v>
      </c>
      <c r="K7" s="17">
        <f t="shared" ref="K7" si="2">SUM(C7:J7)</f>
        <v>125</v>
      </c>
      <c r="L7" s="17">
        <v>3</v>
      </c>
      <c r="M7" s="17">
        <f t="shared" si="1"/>
        <v>128</v>
      </c>
      <c r="N7" s="17"/>
      <c r="O7" s="17" t="s">
        <v>37</v>
      </c>
      <c r="P7" s="17">
        <v>2</v>
      </c>
    </row>
    <row r="8" spans="1:16" s="30" customFormat="1" x14ac:dyDescent="0.2">
      <c r="A8" s="17">
        <v>3</v>
      </c>
      <c r="B8" s="17">
        <v>4000396</v>
      </c>
      <c r="C8" s="17">
        <v>34</v>
      </c>
      <c r="D8" s="17"/>
      <c r="E8" s="17">
        <v>36</v>
      </c>
      <c r="F8" s="17"/>
      <c r="G8" s="17"/>
      <c r="H8" s="17"/>
      <c r="I8" s="17"/>
      <c r="J8" s="17">
        <v>46</v>
      </c>
      <c r="K8" s="17">
        <f t="shared" ref="K8:K9" si="3">SUM(C8:J8)</f>
        <v>116</v>
      </c>
      <c r="L8" s="17"/>
      <c r="M8" s="17">
        <f t="shared" si="1"/>
        <v>116</v>
      </c>
      <c r="N8" s="17"/>
      <c r="O8" s="17" t="s">
        <v>37</v>
      </c>
      <c r="P8" s="17">
        <v>3</v>
      </c>
    </row>
    <row r="9" spans="1:16" s="30" customFormat="1" x14ac:dyDescent="0.2">
      <c r="A9" s="17">
        <v>4</v>
      </c>
      <c r="B9" s="17">
        <v>4013509</v>
      </c>
      <c r="C9" s="17">
        <v>58</v>
      </c>
      <c r="D9" s="17"/>
      <c r="E9" s="17">
        <v>51</v>
      </c>
      <c r="F9" s="17"/>
      <c r="G9" s="17"/>
      <c r="H9" s="17"/>
      <c r="I9" s="17"/>
      <c r="J9" s="17">
        <v>57</v>
      </c>
      <c r="K9" s="17">
        <f t="shared" si="3"/>
        <v>166</v>
      </c>
      <c r="L9" s="17">
        <v>3</v>
      </c>
      <c r="M9" s="17">
        <f t="shared" si="1"/>
        <v>169</v>
      </c>
      <c r="N9" s="17"/>
      <c r="O9" s="17" t="s">
        <v>37</v>
      </c>
      <c r="P9" s="17">
        <v>1</v>
      </c>
    </row>
    <row r="10" spans="1:16" s="13" customFormat="1" ht="19.5" customHeight="1" x14ac:dyDescent="0.2">
      <c r="A10" s="17">
        <v>5</v>
      </c>
      <c r="B10" s="17">
        <v>3956390</v>
      </c>
      <c r="C10" s="17">
        <v>34</v>
      </c>
      <c r="D10" s="17"/>
      <c r="E10" s="17">
        <v>36</v>
      </c>
      <c r="F10" s="17"/>
      <c r="G10" s="17"/>
      <c r="H10" s="17"/>
      <c r="I10" s="17"/>
      <c r="J10" s="17">
        <v>54</v>
      </c>
      <c r="K10" s="17">
        <f t="shared" ref="K10" si="4">SUM(C10:J10)</f>
        <v>124</v>
      </c>
      <c r="L10" s="17">
        <v>3</v>
      </c>
      <c r="M10" s="17">
        <f t="shared" si="1"/>
        <v>127</v>
      </c>
      <c r="N10" s="17"/>
      <c r="O10" s="17" t="s">
        <v>37</v>
      </c>
      <c r="P10" s="17">
        <v>2</v>
      </c>
    </row>
    <row r="11" spans="1:16" s="30" customFormat="1" x14ac:dyDescent="0.2">
      <c r="A11" s="17">
        <v>6</v>
      </c>
      <c r="B11" s="17">
        <v>4097609</v>
      </c>
      <c r="C11" s="17">
        <v>64</v>
      </c>
      <c r="D11" s="17"/>
      <c r="E11" s="17">
        <v>62</v>
      </c>
      <c r="F11" s="17"/>
      <c r="G11" s="17"/>
      <c r="H11" s="17"/>
      <c r="I11" s="17"/>
      <c r="J11" s="17">
        <v>64</v>
      </c>
      <c r="K11" s="17">
        <f>SUM(C11:J11)</f>
        <v>190</v>
      </c>
      <c r="L11" s="17">
        <v>8</v>
      </c>
      <c r="M11" s="17">
        <f>K11+L11</f>
        <v>198</v>
      </c>
      <c r="N11" s="17"/>
      <c r="O11" s="17" t="s">
        <v>37</v>
      </c>
      <c r="P11" s="17">
        <v>2</v>
      </c>
    </row>
    <row r="12" spans="1:16" s="30" customFormat="1" x14ac:dyDescent="0.2">
      <c r="A12" s="17">
        <v>7</v>
      </c>
      <c r="B12" s="17">
        <v>4103928</v>
      </c>
      <c r="C12" s="17">
        <v>27</v>
      </c>
      <c r="D12" s="17"/>
      <c r="E12" s="17">
        <v>39</v>
      </c>
      <c r="F12" s="17"/>
      <c r="G12" s="17"/>
      <c r="H12" s="17"/>
      <c r="I12" s="17"/>
      <c r="J12" s="17">
        <v>48</v>
      </c>
      <c r="K12" s="17">
        <f t="shared" ref="K12:K18" si="5">SUM(C12:J12)</f>
        <v>114</v>
      </c>
      <c r="L12" s="17">
        <v>3</v>
      </c>
      <c r="M12" s="17">
        <f t="shared" ref="M12:M21" si="6">K12+L12</f>
        <v>117</v>
      </c>
      <c r="N12" s="17"/>
      <c r="O12" s="17" t="s">
        <v>37</v>
      </c>
      <c r="P12" s="17">
        <v>3</v>
      </c>
    </row>
    <row r="13" spans="1:16" s="30" customFormat="1" x14ac:dyDescent="0.2">
      <c r="A13" s="17">
        <v>8</v>
      </c>
      <c r="B13" s="17">
        <v>4072958</v>
      </c>
      <c r="C13" s="17"/>
      <c r="D13" s="17" t="s">
        <v>31</v>
      </c>
      <c r="E13" s="17"/>
      <c r="F13" s="17"/>
      <c r="G13" s="17"/>
      <c r="H13" s="17" t="s">
        <v>31</v>
      </c>
      <c r="I13" s="17"/>
      <c r="J13" s="17" t="s">
        <v>31</v>
      </c>
      <c r="K13" s="17">
        <f t="shared" si="5"/>
        <v>0</v>
      </c>
      <c r="L13" s="17"/>
      <c r="M13" s="17">
        <f t="shared" si="6"/>
        <v>0</v>
      </c>
      <c r="N13" s="17"/>
      <c r="O13" s="17" t="s">
        <v>36</v>
      </c>
      <c r="P13" s="17">
        <v>1</v>
      </c>
    </row>
    <row r="14" spans="1:16" s="30" customFormat="1" x14ac:dyDescent="0.2">
      <c r="A14" s="17">
        <v>9</v>
      </c>
      <c r="B14" s="17">
        <v>4165091</v>
      </c>
      <c r="C14" s="17">
        <v>76</v>
      </c>
      <c r="D14" s="17"/>
      <c r="E14" s="17"/>
      <c r="F14" s="17"/>
      <c r="G14" s="17">
        <v>70</v>
      </c>
      <c r="H14" s="17"/>
      <c r="I14" s="17"/>
      <c r="J14" s="17">
        <v>63</v>
      </c>
      <c r="K14" s="17">
        <f t="shared" si="5"/>
        <v>209</v>
      </c>
      <c r="L14" s="17"/>
      <c r="M14" s="17">
        <f t="shared" si="6"/>
        <v>209</v>
      </c>
      <c r="N14" s="17"/>
      <c r="O14" s="17" t="s">
        <v>37</v>
      </c>
      <c r="P14" s="17">
        <v>3</v>
      </c>
    </row>
    <row r="15" spans="1:16" s="30" customFormat="1" x14ac:dyDescent="0.2">
      <c r="A15" s="17">
        <v>10</v>
      </c>
      <c r="B15" s="17">
        <v>4091273</v>
      </c>
      <c r="C15" s="17">
        <v>70</v>
      </c>
      <c r="D15" s="17"/>
      <c r="E15" s="17">
        <v>49</v>
      </c>
      <c r="F15" s="17"/>
      <c r="G15" s="17"/>
      <c r="H15" s="17"/>
      <c r="I15" s="17"/>
      <c r="J15" s="17">
        <v>78</v>
      </c>
      <c r="K15" s="17">
        <f t="shared" si="5"/>
        <v>197</v>
      </c>
      <c r="L15" s="17"/>
      <c r="M15" s="17">
        <f t="shared" si="6"/>
        <v>197</v>
      </c>
      <c r="N15" s="17"/>
      <c r="O15" s="17" t="s">
        <v>37</v>
      </c>
      <c r="P15" s="17">
        <v>4</v>
      </c>
    </row>
    <row r="16" spans="1:16" s="30" customFormat="1" ht="15.75" customHeight="1" x14ac:dyDescent="0.2">
      <c r="A16" s="17">
        <v>11</v>
      </c>
      <c r="B16" s="17">
        <v>3870911</v>
      </c>
      <c r="C16" s="17">
        <v>70</v>
      </c>
      <c r="D16" s="17"/>
      <c r="E16" s="17">
        <v>68</v>
      </c>
      <c r="F16" s="17"/>
      <c r="G16" s="17"/>
      <c r="H16" s="17"/>
      <c r="I16" s="17"/>
      <c r="J16" s="17">
        <v>63</v>
      </c>
      <c r="K16" s="17">
        <f t="shared" si="5"/>
        <v>201</v>
      </c>
      <c r="L16" s="17">
        <v>3</v>
      </c>
      <c r="M16" s="17">
        <f t="shared" si="6"/>
        <v>204</v>
      </c>
      <c r="N16" s="17"/>
      <c r="O16" s="17" t="s">
        <v>37</v>
      </c>
      <c r="P16" s="17">
        <v>2</v>
      </c>
    </row>
    <row r="17" spans="1:16" s="31" customFormat="1" x14ac:dyDescent="0.2">
      <c r="A17" s="17">
        <v>12</v>
      </c>
      <c r="B17" s="17">
        <v>4227942</v>
      </c>
      <c r="C17" s="17">
        <v>58</v>
      </c>
      <c r="D17" s="17"/>
      <c r="E17" s="17">
        <v>53</v>
      </c>
      <c r="F17" s="17"/>
      <c r="G17" s="17"/>
      <c r="H17" s="17"/>
      <c r="I17" s="17"/>
      <c r="J17" s="17">
        <v>58</v>
      </c>
      <c r="K17" s="17">
        <f t="shared" si="5"/>
        <v>169</v>
      </c>
      <c r="L17" s="17"/>
      <c r="M17" s="17">
        <f t="shared" si="6"/>
        <v>169</v>
      </c>
      <c r="N17" s="17"/>
      <c r="O17" s="17" t="s">
        <v>37</v>
      </c>
      <c r="P17" s="17">
        <v>4</v>
      </c>
    </row>
    <row r="18" spans="1:16" s="30" customFormat="1" x14ac:dyDescent="0.2">
      <c r="A18" s="17">
        <v>13</v>
      </c>
      <c r="B18" s="17">
        <v>4349773</v>
      </c>
      <c r="C18" s="17">
        <v>27</v>
      </c>
      <c r="D18" s="17"/>
      <c r="E18" s="17"/>
      <c r="F18" s="17"/>
      <c r="G18" s="17">
        <v>40</v>
      </c>
      <c r="H18" s="17"/>
      <c r="I18" s="17"/>
      <c r="J18" s="17">
        <v>40</v>
      </c>
      <c r="K18" s="17">
        <f t="shared" si="5"/>
        <v>107</v>
      </c>
      <c r="L18" s="17"/>
      <c r="M18" s="17">
        <f t="shared" si="6"/>
        <v>107</v>
      </c>
      <c r="N18" s="17"/>
      <c r="O18" s="17" t="s">
        <v>37</v>
      </c>
      <c r="P18" s="17">
        <v>3</v>
      </c>
    </row>
    <row r="19" spans="1:16" s="31" customFormat="1" x14ac:dyDescent="0.2">
      <c r="A19" s="17">
        <v>14</v>
      </c>
      <c r="B19" s="17">
        <v>4414305</v>
      </c>
      <c r="C19" s="17"/>
      <c r="D19" s="17" t="s">
        <v>31</v>
      </c>
      <c r="E19" s="17"/>
      <c r="F19" s="17"/>
      <c r="G19" s="17"/>
      <c r="H19" s="17" t="s">
        <v>31</v>
      </c>
      <c r="I19" s="17"/>
      <c r="J19" s="17">
        <v>36</v>
      </c>
      <c r="K19" s="17">
        <f t="shared" ref="K19:K21" si="7">SUM(C19:J19)</f>
        <v>36</v>
      </c>
      <c r="L19" s="17"/>
      <c r="M19" s="17">
        <f t="shared" si="6"/>
        <v>36</v>
      </c>
      <c r="N19" s="17"/>
      <c r="O19" s="17" t="s">
        <v>36</v>
      </c>
      <c r="P19" s="17">
        <v>1</v>
      </c>
    </row>
    <row r="20" spans="1:16" s="31" customFormat="1" x14ac:dyDescent="0.2">
      <c r="A20" s="17">
        <v>15</v>
      </c>
      <c r="B20" s="17">
        <v>4415514</v>
      </c>
      <c r="C20" s="17"/>
      <c r="D20" s="17" t="s">
        <v>31</v>
      </c>
      <c r="E20" s="17"/>
      <c r="F20" s="17"/>
      <c r="G20" s="17"/>
      <c r="H20" s="17" t="s">
        <v>31</v>
      </c>
      <c r="I20" s="17"/>
      <c r="J20" s="17">
        <v>39</v>
      </c>
      <c r="K20" s="17">
        <f t="shared" si="7"/>
        <v>39</v>
      </c>
      <c r="L20" s="17"/>
      <c r="M20" s="17">
        <f t="shared" si="6"/>
        <v>39</v>
      </c>
      <c r="N20" s="17"/>
      <c r="O20" s="17" t="s">
        <v>36</v>
      </c>
      <c r="P20" s="17">
        <v>1</v>
      </c>
    </row>
    <row r="21" spans="1:16" s="31" customFormat="1" x14ac:dyDescent="0.2">
      <c r="A21" s="17">
        <v>16</v>
      </c>
      <c r="B21" s="17">
        <v>4414303</v>
      </c>
      <c r="C21" s="17"/>
      <c r="D21" s="17" t="s">
        <v>31</v>
      </c>
      <c r="E21" s="17"/>
      <c r="F21" s="17"/>
      <c r="G21" s="17"/>
      <c r="H21" s="17" t="s">
        <v>31</v>
      </c>
      <c r="I21" s="17"/>
      <c r="J21" s="17">
        <v>36</v>
      </c>
      <c r="K21" s="17">
        <f t="shared" si="7"/>
        <v>36</v>
      </c>
      <c r="L21" s="17"/>
      <c r="M21" s="17">
        <f t="shared" si="6"/>
        <v>36</v>
      </c>
      <c r="N21" s="17"/>
      <c r="O21" s="17" t="s">
        <v>36</v>
      </c>
      <c r="P21" s="17">
        <v>1</v>
      </c>
    </row>
    <row r="22" spans="1:16" s="30" customFormat="1" ht="18" customHeight="1" x14ac:dyDescent="0.2">
      <c r="A22" s="17">
        <v>17</v>
      </c>
      <c r="B22" s="17">
        <v>4087729</v>
      </c>
      <c r="C22" s="17">
        <v>34</v>
      </c>
      <c r="D22" s="17"/>
      <c r="E22" s="17">
        <v>41</v>
      </c>
      <c r="F22" s="17"/>
      <c r="G22" s="17"/>
      <c r="H22" s="17"/>
      <c r="I22" s="17"/>
      <c r="J22" s="17">
        <v>39</v>
      </c>
      <c r="K22" s="17">
        <f>SUM(C22:J22)</f>
        <v>114</v>
      </c>
      <c r="L22" s="17"/>
      <c r="M22" s="17">
        <f>K22+L22</f>
        <v>114</v>
      </c>
      <c r="N22" s="17"/>
      <c r="O22" s="17" t="s">
        <v>37</v>
      </c>
      <c r="P22" s="17">
        <v>2</v>
      </c>
    </row>
    <row r="23" spans="1:16" s="31" customFormat="1" x14ac:dyDescent="0.2">
      <c r="A23" s="17">
        <v>18</v>
      </c>
      <c r="B23" s="17">
        <v>4422729</v>
      </c>
      <c r="C23" s="17"/>
      <c r="D23" s="17" t="s">
        <v>31</v>
      </c>
      <c r="E23" s="17"/>
      <c r="F23" s="17"/>
      <c r="G23" s="17"/>
      <c r="H23" s="17" t="s">
        <v>31</v>
      </c>
      <c r="I23" s="17"/>
      <c r="J23" s="17" t="s">
        <v>31</v>
      </c>
      <c r="K23" s="17">
        <f t="shared" ref="K23:K27" si="8">SUM(C23:J23)</f>
        <v>0</v>
      </c>
      <c r="L23" s="17"/>
      <c r="M23" s="17"/>
      <c r="N23" s="17"/>
      <c r="O23" s="17" t="s">
        <v>36</v>
      </c>
      <c r="P23" s="17">
        <v>1</v>
      </c>
    </row>
    <row r="24" spans="1:16" s="31" customFormat="1" x14ac:dyDescent="0.2">
      <c r="A24" s="17">
        <v>19</v>
      </c>
      <c r="B24" s="17">
        <v>4437675</v>
      </c>
      <c r="C24" s="17">
        <v>74</v>
      </c>
      <c r="D24" s="17"/>
      <c r="E24" s="17">
        <v>56</v>
      </c>
      <c r="F24" s="17"/>
      <c r="G24" s="17"/>
      <c r="H24" s="17"/>
      <c r="I24" s="17"/>
      <c r="J24" s="17">
        <v>52</v>
      </c>
      <c r="K24" s="17">
        <f t="shared" si="8"/>
        <v>182</v>
      </c>
      <c r="L24" s="17"/>
      <c r="M24" s="17">
        <f t="shared" ref="M24:M38" si="9">K24+L24</f>
        <v>182</v>
      </c>
      <c r="N24" s="17"/>
      <c r="O24" s="17" t="s">
        <v>37</v>
      </c>
      <c r="P24" s="17">
        <v>1</v>
      </c>
    </row>
    <row r="25" spans="1:16" s="31" customFormat="1" x14ac:dyDescent="0.2">
      <c r="A25" s="17">
        <v>20</v>
      </c>
      <c r="B25" s="17">
        <v>4443236</v>
      </c>
      <c r="C25" s="17"/>
      <c r="D25" s="17" t="s">
        <v>31</v>
      </c>
      <c r="E25" s="17"/>
      <c r="F25" s="17"/>
      <c r="G25" s="17"/>
      <c r="H25" s="17" t="s">
        <v>31</v>
      </c>
      <c r="I25" s="17"/>
      <c r="J25" s="17" t="s">
        <v>31</v>
      </c>
      <c r="K25" s="17">
        <f t="shared" si="8"/>
        <v>0</v>
      </c>
      <c r="L25" s="17"/>
      <c r="M25" s="17">
        <f t="shared" si="9"/>
        <v>0</v>
      </c>
      <c r="N25" s="17"/>
      <c r="O25" s="17" t="s">
        <v>36</v>
      </c>
      <c r="P25" s="17">
        <v>1</v>
      </c>
    </row>
    <row r="26" spans="1:16" s="30" customFormat="1" x14ac:dyDescent="0.2">
      <c r="A26" s="17">
        <v>21</v>
      </c>
      <c r="B26" s="17">
        <v>4578226</v>
      </c>
      <c r="C26" s="17">
        <v>46</v>
      </c>
      <c r="D26" s="17"/>
      <c r="E26" s="17">
        <v>54</v>
      </c>
      <c r="F26" s="17"/>
      <c r="G26" s="17"/>
      <c r="H26" s="17"/>
      <c r="I26" s="17"/>
      <c r="J26" s="17">
        <v>54</v>
      </c>
      <c r="K26" s="17">
        <f t="shared" si="8"/>
        <v>154</v>
      </c>
      <c r="L26" s="17">
        <v>3</v>
      </c>
      <c r="M26" s="17">
        <f t="shared" si="9"/>
        <v>157</v>
      </c>
      <c r="N26" s="17"/>
      <c r="O26" s="17" t="s">
        <v>37</v>
      </c>
      <c r="P26" s="17">
        <v>2</v>
      </c>
    </row>
    <row r="27" spans="1:16" s="30" customFormat="1" x14ac:dyDescent="0.2">
      <c r="A27" s="17">
        <v>22</v>
      </c>
      <c r="B27" s="17">
        <v>4591222</v>
      </c>
      <c r="C27" s="17">
        <v>40</v>
      </c>
      <c r="D27" s="17"/>
      <c r="E27" s="17">
        <v>39</v>
      </c>
      <c r="G27" s="17"/>
      <c r="H27" s="17"/>
      <c r="I27" s="17"/>
      <c r="J27" s="17">
        <v>45</v>
      </c>
      <c r="K27" s="17">
        <f t="shared" si="8"/>
        <v>124</v>
      </c>
      <c r="L27" s="17">
        <v>3</v>
      </c>
      <c r="M27" s="17">
        <f t="shared" si="9"/>
        <v>127</v>
      </c>
      <c r="N27" s="17"/>
      <c r="O27" s="11" t="s">
        <v>37</v>
      </c>
      <c r="P27" s="11">
        <v>2</v>
      </c>
    </row>
    <row r="28" spans="1:16" s="30" customFormat="1" x14ac:dyDescent="0.2">
      <c r="A28" s="17">
        <v>23</v>
      </c>
      <c r="B28" s="17">
        <v>4554297</v>
      </c>
      <c r="C28" s="17">
        <v>58</v>
      </c>
      <c r="D28" s="17"/>
      <c r="E28" s="17"/>
      <c r="F28" s="17"/>
      <c r="G28" s="17">
        <v>43</v>
      </c>
      <c r="H28" s="17"/>
      <c r="I28" s="17"/>
      <c r="J28" s="17">
        <v>54</v>
      </c>
      <c r="K28" s="17">
        <f t="shared" ref="K28" si="10">SUM(C28:J28)</f>
        <v>155</v>
      </c>
      <c r="L28" s="17"/>
      <c r="M28" s="17">
        <f t="shared" si="9"/>
        <v>155</v>
      </c>
      <c r="N28" s="17"/>
      <c r="O28" s="11" t="s">
        <v>37</v>
      </c>
      <c r="P28" s="11">
        <v>2</v>
      </c>
    </row>
    <row r="29" spans="1:16" s="30" customFormat="1" x14ac:dyDescent="0.2">
      <c r="A29" s="17">
        <v>24</v>
      </c>
      <c r="B29" s="17">
        <v>4570401</v>
      </c>
      <c r="C29" s="17">
        <v>46</v>
      </c>
      <c r="D29" s="17"/>
      <c r="E29" s="17">
        <v>44</v>
      </c>
      <c r="F29" s="17"/>
      <c r="G29" s="17"/>
      <c r="H29" s="17"/>
      <c r="I29" s="17"/>
      <c r="J29" s="17">
        <v>42</v>
      </c>
      <c r="K29" s="17">
        <f t="shared" ref="K29:K30" si="11">SUM(C29:J29)</f>
        <v>132</v>
      </c>
      <c r="L29" s="17"/>
      <c r="M29" s="17">
        <f t="shared" si="9"/>
        <v>132</v>
      </c>
      <c r="N29" s="17"/>
      <c r="O29" s="11" t="s">
        <v>37</v>
      </c>
      <c r="P29" s="11">
        <v>2</v>
      </c>
    </row>
    <row r="30" spans="1:16" s="31" customFormat="1" x14ac:dyDescent="0.2">
      <c r="A30" s="17">
        <v>25</v>
      </c>
      <c r="B30" s="17">
        <v>4598904</v>
      </c>
      <c r="C30" s="17">
        <v>58</v>
      </c>
      <c r="D30" s="17"/>
      <c r="E30" s="17"/>
      <c r="F30" s="17"/>
      <c r="G30" s="17">
        <v>40</v>
      </c>
      <c r="H30" s="17"/>
      <c r="I30" s="17"/>
      <c r="J30" s="17">
        <v>45</v>
      </c>
      <c r="K30" s="17">
        <f t="shared" si="11"/>
        <v>143</v>
      </c>
      <c r="L30" s="17"/>
      <c r="M30" s="17">
        <f t="shared" si="9"/>
        <v>143</v>
      </c>
      <c r="N30" s="17"/>
      <c r="O30" s="17" t="s">
        <v>37</v>
      </c>
      <c r="P30" s="17">
        <v>2</v>
      </c>
    </row>
    <row r="31" spans="1:16" s="31" customFormat="1" ht="18" customHeight="1" x14ac:dyDescent="0.2">
      <c r="A31" s="17">
        <v>26</v>
      </c>
      <c r="B31" s="17">
        <v>4517303</v>
      </c>
      <c r="C31" s="17"/>
      <c r="D31" s="17" t="s">
        <v>31</v>
      </c>
      <c r="E31" s="17"/>
      <c r="F31" s="17"/>
      <c r="G31" s="17"/>
      <c r="H31" s="17" t="s">
        <v>31</v>
      </c>
      <c r="I31" s="17"/>
      <c r="J31" s="17" t="s">
        <v>31</v>
      </c>
      <c r="K31" s="17">
        <f t="shared" ref="K31:K38" si="12">SUM(C31:J31)</f>
        <v>0</v>
      </c>
      <c r="L31" s="17">
        <v>3</v>
      </c>
      <c r="M31" s="17">
        <f t="shared" si="9"/>
        <v>3</v>
      </c>
      <c r="N31" s="17"/>
      <c r="O31" s="17" t="s">
        <v>36</v>
      </c>
      <c r="P31" s="17">
        <v>2</v>
      </c>
    </row>
    <row r="32" spans="1:16" s="31" customFormat="1" x14ac:dyDescent="0.2">
      <c r="A32" s="17">
        <v>27</v>
      </c>
      <c r="B32" s="17">
        <v>4617877</v>
      </c>
      <c r="C32" s="17">
        <v>46</v>
      </c>
      <c r="D32" s="17"/>
      <c r="E32" s="17">
        <v>46</v>
      </c>
      <c r="F32" s="17"/>
      <c r="G32" s="17"/>
      <c r="H32" s="17"/>
      <c r="I32" s="17"/>
      <c r="J32" s="17">
        <v>60</v>
      </c>
      <c r="K32" s="17">
        <f t="shared" si="12"/>
        <v>152</v>
      </c>
      <c r="L32" s="17">
        <v>3</v>
      </c>
      <c r="M32" s="17">
        <f t="shared" si="9"/>
        <v>155</v>
      </c>
      <c r="N32" s="17"/>
      <c r="O32" s="11" t="s">
        <v>37</v>
      </c>
      <c r="P32" s="11">
        <v>2</v>
      </c>
    </row>
    <row r="33" spans="1:16" s="31" customFormat="1" x14ac:dyDescent="0.2">
      <c r="A33" s="17">
        <v>28</v>
      </c>
      <c r="B33" s="17">
        <v>4212032</v>
      </c>
      <c r="C33" s="17">
        <v>70</v>
      </c>
      <c r="D33" s="17"/>
      <c r="E33" s="17">
        <v>51</v>
      </c>
      <c r="F33" s="17"/>
      <c r="G33" s="17"/>
      <c r="H33" s="17"/>
      <c r="I33" s="17"/>
      <c r="J33" s="17">
        <v>43</v>
      </c>
      <c r="K33" s="17">
        <f t="shared" si="12"/>
        <v>164</v>
      </c>
      <c r="L33" s="17">
        <v>1</v>
      </c>
      <c r="M33" s="17">
        <f t="shared" si="9"/>
        <v>165</v>
      </c>
      <c r="N33" s="17"/>
      <c r="O33" s="17" t="s">
        <v>37</v>
      </c>
      <c r="P33" s="17">
        <v>2</v>
      </c>
    </row>
    <row r="34" spans="1:16" s="31" customFormat="1" x14ac:dyDescent="0.2">
      <c r="A34" s="17">
        <v>29</v>
      </c>
      <c r="B34" s="17">
        <v>4770526</v>
      </c>
      <c r="C34" s="17">
        <v>40</v>
      </c>
      <c r="D34" s="17"/>
      <c r="E34" s="17">
        <v>41</v>
      </c>
      <c r="F34" s="17"/>
      <c r="G34" s="17"/>
      <c r="H34" s="17"/>
      <c r="I34" s="17"/>
      <c r="J34" s="17">
        <v>54</v>
      </c>
      <c r="K34" s="17">
        <f t="shared" si="12"/>
        <v>135</v>
      </c>
      <c r="L34" s="17"/>
      <c r="M34" s="17">
        <f t="shared" si="9"/>
        <v>135</v>
      </c>
      <c r="N34" s="17"/>
      <c r="O34" s="17" t="s">
        <v>37</v>
      </c>
      <c r="P34" s="17">
        <v>3</v>
      </c>
    </row>
    <row r="35" spans="1:16" s="31" customFormat="1" x14ac:dyDescent="0.2">
      <c r="A35" s="17">
        <v>30</v>
      </c>
      <c r="B35" s="17">
        <v>4769384</v>
      </c>
      <c r="C35" s="17">
        <v>40</v>
      </c>
      <c r="D35" s="17"/>
      <c r="E35" s="17"/>
      <c r="F35" s="17"/>
      <c r="G35" s="17">
        <v>40</v>
      </c>
      <c r="H35" s="17"/>
      <c r="I35" s="17"/>
      <c r="J35" s="17">
        <v>43</v>
      </c>
      <c r="K35" s="17">
        <f t="shared" si="12"/>
        <v>123</v>
      </c>
      <c r="L35" s="17"/>
      <c r="M35" s="17">
        <f t="shared" si="9"/>
        <v>123</v>
      </c>
      <c r="N35" s="17"/>
      <c r="O35" s="17" t="s">
        <v>37</v>
      </c>
      <c r="P35" s="17">
        <v>2</v>
      </c>
    </row>
    <row r="36" spans="1:16" s="31" customFormat="1" ht="16.5" customHeight="1" x14ac:dyDescent="0.2">
      <c r="A36" s="17">
        <v>31</v>
      </c>
      <c r="B36" s="17">
        <v>4839193</v>
      </c>
      <c r="C36" s="17">
        <v>40</v>
      </c>
      <c r="D36" s="17"/>
      <c r="E36" s="17"/>
      <c r="F36" s="17"/>
      <c r="G36" s="17">
        <v>43</v>
      </c>
      <c r="H36" s="17"/>
      <c r="I36" s="17"/>
      <c r="J36" s="17">
        <v>46</v>
      </c>
      <c r="K36" s="17">
        <f t="shared" si="12"/>
        <v>129</v>
      </c>
      <c r="L36" s="17"/>
      <c r="M36" s="17">
        <f t="shared" si="9"/>
        <v>129</v>
      </c>
      <c r="N36" s="17"/>
      <c r="O36" s="17" t="s">
        <v>37</v>
      </c>
      <c r="P36" s="17">
        <v>3</v>
      </c>
    </row>
    <row r="37" spans="1:16" s="31" customFormat="1" x14ac:dyDescent="0.2">
      <c r="A37" s="17">
        <v>32</v>
      </c>
      <c r="B37" s="17">
        <v>4713965</v>
      </c>
      <c r="C37" s="17">
        <v>58</v>
      </c>
      <c r="D37" s="17"/>
      <c r="E37" s="17">
        <v>56</v>
      </c>
      <c r="F37" s="17"/>
      <c r="G37" s="17"/>
      <c r="H37" s="17"/>
      <c r="I37" s="17"/>
      <c r="J37" s="17">
        <v>43</v>
      </c>
      <c r="K37" s="17">
        <f t="shared" si="12"/>
        <v>157</v>
      </c>
      <c r="L37" s="17"/>
      <c r="M37" s="17">
        <f t="shared" si="9"/>
        <v>157</v>
      </c>
      <c r="N37" s="17"/>
      <c r="O37" s="17" t="s">
        <v>37</v>
      </c>
      <c r="P37" s="17">
        <v>2</v>
      </c>
    </row>
    <row r="38" spans="1:16" s="31" customFormat="1" ht="15" customHeight="1" x14ac:dyDescent="0.2">
      <c r="A38" s="17">
        <v>33</v>
      </c>
      <c r="B38" s="17">
        <v>4572303</v>
      </c>
      <c r="C38" s="17">
        <v>34</v>
      </c>
      <c r="D38" s="17"/>
      <c r="E38" s="17">
        <v>62</v>
      </c>
      <c r="F38" s="17"/>
      <c r="G38" s="17"/>
      <c r="H38" s="17"/>
      <c r="I38" s="17"/>
      <c r="J38" s="17">
        <v>60</v>
      </c>
      <c r="K38" s="17">
        <f t="shared" si="12"/>
        <v>156</v>
      </c>
      <c r="L38" s="17"/>
      <c r="M38" s="17">
        <f t="shared" si="9"/>
        <v>156</v>
      </c>
      <c r="N38" s="17"/>
      <c r="O38" s="17" t="s">
        <v>37</v>
      </c>
      <c r="P38" s="17">
        <v>2</v>
      </c>
    </row>
  </sheetData>
  <sortState ref="B11:AD15">
    <sortCondition descending="1" ref="M11:M15"/>
  </sortState>
  <mergeCells count="1">
    <mergeCell ref="A5:P5"/>
  </mergeCells>
  <phoneticPr fontId="2" type="noConversion"/>
  <pageMargins left="0.19685039370078741" right="0.19685039370078741" top="0.27" bottom="0.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2:P95"/>
  <sheetViews>
    <sheetView view="pageBreakPreview" zoomScale="80" zoomScaleNormal="70" zoomScaleSheetLayoutView="80" workbookViewId="0">
      <pane ySplit="4" topLeftCell="A5" activePane="bottomLeft" state="frozen"/>
      <selection sqref="A1:XFD1048576"/>
      <selection pane="bottomLeft" activeCell="A31" sqref="A31:XFD39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bestFit="1" customWidth="1"/>
    <col min="4" max="4" width="14.85546875" style="4" bestFit="1" customWidth="1"/>
    <col min="5" max="5" width="9.140625" style="4" bestFit="1" customWidth="1"/>
    <col min="6" max="6" width="7.7109375" style="4" bestFit="1" customWidth="1"/>
    <col min="7" max="7" width="14.7109375" style="4" bestFit="1" customWidth="1"/>
    <col min="8" max="8" width="10.5703125" style="4" bestFit="1" customWidth="1"/>
    <col min="9" max="9" width="1.7109375" style="4" customWidth="1"/>
    <col min="10" max="10" width="7.7109375" style="4" bestFit="1" customWidth="1"/>
    <col min="11" max="11" width="19" style="4" bestFit="1" customWidth="1"/>
    <col min="12" max="12" width="17.85546875" style="4" bestFit="1" customWidth="1"/>
    <col min="13" max="13" width="15.42578125" style="4" bestFit="1" customWidth="1"/>
    <col min="14" max="14" width="26.5703125" style="4" bestFit="1" customWidth="1"/>
    <col min="15" max="15" width="13.5703125" style="4" bestFit="1" customWidth="1"/>
    <col min="16" max="16" width="12" style="4" bestFit="1" customWidth="1"/>
    <col min="17" max="17" width="15.7109375" style="8" customWidth="1"/>
    <col min="18" max="16384" width="15.7109375" style="8"/>
  </cols>
  <sheetData>
    <row r="2" spans="1:16" s="22" customFormat="1" ht="18" customHeight="1" x14ac:dyDescent="0.3">
      <c r="A2" s="3"/>
      <c r="B2" s="2" t="s">
        <v>8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1"/>
    </row>
    <row r="3" spans="1:16" s="22" customForma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3"/>
      <c r="N3" s="3"/>
      <c r="O3" s="3"/>
      <c r="P3" s="25"/>
    </row>
    <row r="4" spans="1:16" ht="84" customHeight="1" x14ac:dyDescent="0.2">
      <c r="A4" s="17"/>
      <c r="B4" s="16" t="s">
        <v>40</v>
      </c>
      <c r="C4" s="15" t="s">
        <v>17</v>
      </c>
      <c r="D4" s="26" t="s">
        <v>28</v>
      </c>
      <c r="E4" s="40" t="s">
        <v>0</v>
      </c>
      <c r="F4" s="40" t="s">
        <v>14</v>
      </c>
      <c r="G4" s="40" t="s">
        <v>15</v>
      </c>
      <c r="H4" s="40" t="s">
        <v>19</v>
      </c>
      <c r="I4" s="41"/>
      <c r="J4" s="42" t="s">
        <v>5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6</v>
      </c>
      <c r="P4" s="26" t="s">
        <v>27</v>
      </c>
    </row>
    <row r="5" spans="1:16" s="13" customFormat="1" ht="19.5" customHeight="1" x14ac:dyDescent="0.2">
      <c r="A5" s="28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1" customFormat="1" ht="15.75" customHeight="1" x14ac:dyDescent="0.2">
      <c r="A6" s="17">
        <v>1</v>
      </c>
      <c r="B6" s="17">
        <v>3561325</v>
      </c>
      <c r="C6" s="17">
        <v>46</v>
      </c>
      <c r="D6" s="17"/>
      <c r="E6" s="17">
        <v>48</v>
      </c>
      <c r="F6" s="17"/>
      <c r="G6" s="17"/>
      <c r="H6" s="17"/>
      <c r="I6" s="17"/>
      <c r="J6" s="17">
        <v>57</v>
      </c>
      <c r="K6" s="17">
        <f t="shared" ref="K6:K12" si="0">SUM(C6:J6)</f>
        <v>151</v>
      </c>
      <c r="L6" s="17"/>
      <c r="M6" s="17">
        <f t="shared" ref="M6:M12" si="1">K6+L6</f>
        <v>151</v>
      </c>
      <c r="N6" s="17"/>
      <c r="O6" s="17" t="s">
        <v>37</v>
      </c>
      <c r="P6" s="17">
        <v>2</v>
      </c>
    </row>
    <row r="7" spans="1:16" s="30" customFormat="1" x14ac:dyDescent="0.2">
      <c r="A7" s="17">
        <v>2</v>
      </c>
      <c r="B7" s="17">
        <v>4000396</v>
      </c>
      <c r="C7" s="17">
        <v>34</v>
      </c>
      <c r="D7" s="17"/>
      <c r="E7" s="17">
        <v>36</v>
      </c>
      <c r="F7" s="17"/>
      <c r="G7" s="17"/>
      <c r="H7" s="17"/>
      <c r="I7" s="17"/>
      <c r="J7" s="17">
        <v>46</v>
      </c>
      <c r="K7" s="17">
        <f t="shared" si="0"/>
        <v>116</v>
      </c>
      <c r="L7" s="17"/>
      <c r="M7" s="17">
        <f t="shared" si="1"/>
        <v>116</v>
      </c>
      <c r="N7" s="17"/>
      <c r="O7" s="17" t="s">
        <v>37</v>
      </c>
      <c r="P7" s="17">
        <v>4</v>
      </c>
    </row>
    <row r="8" spans="1:16" s="30" customFormat="1" x14ac:dyDescent="0.2">
      <c r="A8" s="17">
        <v>3</v>
      </c>
      <c r="B8" s="11">
        <v>4097609</v>
      </c>
      <c r="C8" s="11">
        <v>64</v>
      </c>
      <c r="D8" s="11"/>
      <c r="E8" s="11">
        <v>62</v>
      </c>
      <c r="F8" s="11"/>
      <c r="G8" s="11"/>
      <c r="H8" s="11"/>
      <c r="I8" s="11"/>
      <c r="J8" s="11">
        <v>64</v>
      </c>
      <c r="K8" s="11">
        <f t="shared" si="0"/>
        <v>190</v>
      </c>
      <c r="L8" s="11">
        <v>8</v>
      </c>
      <c r="M8" s="11">
        <f t="shared" si="1"/>
        <v>198</v>
      </c>
      <c r="N8" s="11"/>
      <c r="O8" s="11" t="s">
        <v>37</v>
      </c>
      <c r="P8" s="11">
        <v>1</v>
      </c>
    </row>
    <row r="9" spans="1:16" s="30" customFormat="1" x14ac:dyDescent="0.2">
      <c r="A9" s="17">
        <v>4</v>
      </c>
      <c r="B9" s="17">
        <v>4103928</v>
      </c>
      <c r="C9" s="17">
        <v>27</v>
      </c>
      <c r="D9" s="17"/>
      <c r="E9" s="17">
        <v>39</v>
      </c>
      <c r="F9" s="17"/>
      <c r="G9" s="17"/>
      <c r="H9" s="17"/>
      <c r="I9" s="17"/>
      <c r="J9" s="17">
        <v>48</v>
      </c>
      <c r="K9" s="17">
        <f t="shared" si="0"/>
        <v>114</v>
      </c>
      <c r="L9" s="17">
        <v>3</v>
      </c>
      <c r="M9" s="17">
        <f t="shared" si="1"/>
        <v>117</v>
      </c>
      <c r="N9" s="17"/>
      <c r="O9" s="17" t="s">
        <v>37</v>
      </c>
      <c r="P9" s="17">
        <v>2</v>
      </c>
    </row>
    <row r="10" spans="1:16" s="30" customFormat="1" x14ac:dyDescent="0.2">
      <c r="A10" s="17">
        <v>5</v>
      </c>
      <c r="B10" s="17">
        <v>4072958</v>
      </c>
      <c r="C10" s="17"/>
      <c r="D10" s="17" t="s">
        <v>31</v>
      </c>
      <c r="E10" s="17"/>
      <c r="F10" s="17"/>
      <c r="G10" s="17"/>
      <c r="H10" s="17" t="s">
        <v>31</v>
      </c>
      <c r="I10" s="17"/>
      <c r="J10" s="17" t="s">
        <v>31</v>
      </c>
      <c r="K10" s="17">
        <f t="shared" si="0"/>
        <v>0</v>
      </c>
      <c r="L10" s="17"/>
      <c r="M10" s="17">
        <f t="shared" si="1"/>
        <v>0</v>
      </c>
      <c r="N10" s="17"/>
      <c r="O10" s="17" t="s">
        <v>36</v>
      </c>
      <c r="P10" s="17">
        <v>3</v>
      </c>
    </row>
    <row r="11" spans="1:16" s="30" customFormat="1" x14ac:dyDescent="0.2">
      <c r="A11" s="17">
        <v>6</v>
      </c>
      <c r="B11" s="17">
        <v>4153717</v>
      </c>
      <c r="C11" s="17"/>
      <c r="D11" s="17" t="s">
        <v>31</v>
      </c>
      <c r="E11" s="17"/>
      <c r="F11" s="17"/>
      <c r="G11" s="17"/>
      <c r="H11" s="17" t="s">
        <v>31</v>
      </c>
      <c r="I11" s="17"/>
      <c r="J11" s="17" t="s">
        <v>31</v>
      </c>
      <c r="K11" s="17">
        <f t="shared" si="0"/>
        <v>0</v>
      </c>
      <c r="L11" s="17"/>
      <c r="M11" s="17">
        <f t="shared" si="1"/>
        <v>0</v>
      </c>
      <c r="N11" s="17"/>
      <c r="O11" s="17" t="s">
        <v>36</v>
      </c>
      <c r="P11" s="17">
        <v>1</v>
      </c>
    </row>
    <row r="12" spans="1:16" s="30" customFormat="1" x14ac:dyDescent="0.2">
      <c r="A12" s="17">
        <v>7</v>
      </c>
      <c r="B12" s="11">
        <v>4165091</v>
      </c>
      <c r="C12" s="11">
        <v>76</v>
      </c>
      <c r="D12" s="11"/>
      <c r="E12" s="11"/>
      <c r="F12" s="11"/>
      <c r="G12" s="11">
        <v>70</v>
      </c>
      <c r="H12" s="11"/>
      <c r="I12" s="11"/>
      <c r="J12" s="11">
        <v>63</v>
      </c>
      <c r="K12" s="11">
        <f t="shared" si="0"/>
        <v>209</v>
      </c>
      <c r="L12" s="11"/>
      <c r="M12" s="11">
        <f t="shared" si="1"/>
        <v>209</v>
      </c>
      <c r="N12" s="11"/>
      <c r="O12" s="11" t="s">
        <v>37</v>
      </c>
      <c r="P12" s="11">
        <v>2</v>
      </c>
    </row>
    <row r="13" spans="1:16" s="30" customFormat="1" x14ac:dyDescent="0.2">
      <c r="A13" s="17">
        <v>8</v>
      </c>
      <c r="B13" s="17">
        <v>4091273</v>
      </c>
      <c r="C13" s="17">
        <v>70</v>
      </c>
      <c r="D13" s="17"/>
      <c r="E13" s="17">
        <v>49</v>
      </c>
      <c r="F13" s="17"/>
      <c r="G13" s="17"/>
      <c r="H13" s="17"/>
      <c r="I13" s="17"/>
      <c r="J13" s="17">
        <v>78</v>
      </c>
      <c r="K13" s="17">
        <f t="shared" ref="K13:K16" si="2">SUM(C13:J13)</f>
        <v>197</v>
      </c>
      <c r="L13" s="17"/>
      <c r="M13" s="17">
        <f t="shared" ref="M13:M17" si="3">K13+L13</f>
        <v>197</v>
      </c>
      <c r="N13" s="17"/>
      <c r="O13" s="17" t="s">
        <v>37</v>
      </c>
      <c r="P13" s="17">
        <v>3</v>
      </c>
    </row>
    <row r="14" spans="1:16" s="30" customFormat="1" ht="15.75" customHeight="1" x14ac:dyDescent="0.2">
      <c r="A14" s="17">
        <v>9</v>
      </c>
      <c r="B14" s="17">
        <v>3870911</v>
      </c>
      <c r="C14" s="17">
        <v>70</v>
      </c>
      <c r="D14" s="17"/>
      <c r="E14" s="17">
        <v>68</v>
      </c>
      <c r="F14" s="17"/>
      <c r="G14" s="17"/>
      <c r="H14" s="17"/>
      <c r="I14" s="17"/>
      <c r="J14" s="17">
        <v>63</v>
      </c>
      <c r="K14" s="17">
        <f t="shared" si="2"/>
        <v>201</v>
      </c>
      <c r="L14" s="17">
        <v>3</v>
      </c>
      <c r="M14" s="17">
        <f t="shared" si="3"/>
        <v>204</v>
      </c>
      <c r="N14" s="17"/>
      <c r="O14" s="17" t="s">
        <v>37</v>
      </c>
      <c r="P14" s="17">
        <v>3</v>
      </c>
    </row>
    <row r="15" spans="1:16" s="31" customFormat="1" x14ac:dyDescent="0.2">
      <c r="A15" s="17">
        <v>10</v>
      </c>
      <c r="B15" s="17">
        <v>4227942</v>
      </c>
      <c r="C15" s="17">
        <v>58</v>
      </c>
      <c r="D15" s="17"/>
      <c r="E15" s="17">
        <v>53</v>
      </c>
      <c r="F15" s="17"/>
      <c r="G15" s="17"/>
      <c r="H15" s="17"/>
      <c r="I15" s="17"/>
      <c r="J15" s="17">
        <v>58</v>
      </c>
      <c r="K15" s="17">
        <f t="shared" si="2"/>
        <v>169</v>
      </c>
      <c r="L15" s="17"/>
      <c r="M15" s="17">
        <f t="shared" si="3"/>
        <v>169</v>
      </c>
      <c r="N15" s="17"/>
      <c r="O15" s="17" t="s">
        <v>37</v>
      </c>
      <c r="P15" s="17">
        <v>2</v>
      </c>
    </row>
    <row r="16" spans="1:16" s="30" customFormat="1" x14ac:dyDescent="0.2">
      <c r="A16" s="17">
        <v>11</v>
      </c>
      <c r="B16" s="17">
        <v>4349773</v>
      </c>
      <c r="C16" s="17">
        <v>27</v>
      </c>
      <c r="D16" s="17"/>
      <c r="E16" s="17"/>
      <c r="F16" s="17"/>
      <c r="G16" s="17">
        <v>40</v>
      </c>
      <c r="H16" s="17"/>
      <c r="I16" s="17"/>
      <c r="J16" s="17">
        <v>40</v>
      </c>
      <c r="K16" s="17">
        <f t="shared" si="2"/>
        <v>107</v>
      </c>
      <c r="L16" s="17"/>
      <c r="M16" s="17">
        <f t="shared" si="3"/>
        <v>107</v>
      </c>
      <c r="N16" s="17"/>
      <c r="O16" s="17" t="s">
        <v>37</v>
      </c>
      <c r="P16" s="17">
        <v>4</v>
      </c>
    </row>
    <row r="17" spans="1:16" s="31" customFormat="1" x14ac:dyDescent="0.2">
      <c r="A17" s="17">
        <v>12</v>
      </c>
      <c r="B17" s="17">
        <v>4414305</v>
      </c>
      <c r="C17" s="17"/>
      <c r="D17" s="17" t="s">
        <v>31</v>
      </c>
      <c r="E17" s="17"/>
      <c r="F17" s="17"/>
      <c r="G17" s="17"/>
      <c r="H17" s="17" t="s">
        <v>31</v>
      </c>
      <c r="I17" s="17"/>
      <c r="J17" s="17">
        <v>36</v>
      </c>
      <c r="K17" s="17">
        <f t="shared" ref="K17" si="4">SUM(C17:J17)</f>
        <v>36</v>
      </c>
      <c r="L17" s="17"/>
      <c r="M17" s="17">
        <f t="shared" si="3"/>
        <v>36</v>
      </c>
      <c r="N17" s="17"/>
      <c r="O17" s="17" t="s">
        <v>36</v>
      </c>
      <c r="P17" s="17">
        <v>3</v>
      </c>
    </row>
    <row r="18" spans="1:16" s="30" customFormat="1" ht="18" customHeight="1" x14ac:dyDescent="0.2">
      <c r="A18" s="17">
        <v>13</v>
      </c>
      <c r="B18" s="17">
        <v>4087729</v>
      </c>
      <c r="C18" s="17">
        <v>34</v>
      </c>
      <c r="D18" s="17"/>
      <c r="E18" s="17">
        <v>41</v>
      </c>
      <c r="F18" s="17"/>
      <c r="G18" s="17"/>
      <c r="H18" s="17"/>
      <c r="I18" s="17"/>
      <c r="J18" s="17">
        <v>39</v>
      </c>
      <c r="K18" s="17">
        <f>SUM(C18:J18)</f>
        <v>114</v>
      </c>
      <c r="L18" s="17"/>
      <c r="M18" s="17">
        <f>K18+L18</f>
        <v>114</v>
      </c>
      <c r="N18" s="17"/>
      <c r="O18" s="17" t="s">
        <v>37</v>
      </c>
      <c r="P18" s="17">
        <v>3</v>
      </c>
    </row>
    <row r="19" spans="1:16" s="31" customFormat="1" x14ac:dyDescent="0.2">
      <c r="A19" s="17">
        <v>14</v>
      </c>
      <c r="B19" s="17">
        <v>4422729</v>
      </c>
      <c r="C19" s="17"/>
      <c r="D19" s="17" t="s">
        <v>31</v>
      </c>
      <c r="E19" s="17"/>
      <c r="F19" s="17"/>
      <c r="G19" s="17"/>
      <c r="H19" s="17" t="s">
        <v>31</v>
      </c>
      <c r="I19" s="17"/>
      <c r="J19" s="17" t="s">
        <v>31</v>
      </c>
      <c r="K19" s="17">
        <f t="shared" ref="K19:K22" si="5">SUM(C19:J19)</f>
        <v>0</v>
      </c>
      <c r="L19" s="17"/>
      <c r="M19" s="17">
        <f t="shared" ref="M19:M30" si="6">K19+L19</f>
        <v>0</v>
      </c>
      <c r="N19" s="17"/>
      <c r="O19" s="17" t="s">
        <v>36</v>
      </c>
      <c r="P19" s="17">
        <v>3</v>
      </c>
    </row>
    <row r="20" spans="1:16" s="31" customFormat="1" x14ac:dyDescent="0.2">
      <c r="A20" s="17">
        <v>15</v>
      </c>
      <c r="B20" s="17">
        <v>4422725</v>
      </c>
      <c r="C20" s="17"/>
      <c r="D20" s="17" t="s">
        <v>31</v>
      </c>
      <c r="E20" s="17"/>
      <c r="F20" s="17"/>
      <c r="G20" s="17"/>
      <c r="H20" s="17" t="s">
        <v>31</v>
      </c>
      <c r="I20" s="17"/>
      <c r="J20" s="17">
        <v>36</v>
      </c>
      <c r="K20" s="17">
        <f t="shared" si="5"/>
        <v>36</v>
      </c>
      <c r="L20" s="17"/>
      <c r="M20" s="17">
        <f t="shared" si="6"/>
        <v>36</v>
      </c>
      <c r="N20" s="17"/>
      <c r="O20" s="17" t="s">
        <v>36</v>
      </c>
      <c r="P20" s="17">
        <v>1</v>
      </c>
    </row>
    <row r="21" spans="1:16" s="31" customFormat="1" x14ac:dyDescent="0.2">
      <c r="A21" s="17">
        <v>16</v>
      </c>
      <c r="B21" s="17">
        <v>4437675</v>
      </c>
      <c r="C21" s="17">
        <v>74</v>
      </c>
      <c r="D21" s="17"/>
      <c r="E21" s="17">
        <v>56</v>
      </c>
      <c r="F21" s="17"/>
      <c r="G21" s="17"/>
      <c r="H21" s="17"/>
      <c r="I21" s="17"/>
      <c r="J21" s="17">
        <v>52</v>
      </c>
      <c r="K21" s="17">
        <f t="shared" si="5"/>
        <v>182</v>
      </c>
      <c r="L21" s="17"/>
      <c r="M21" s="17">
        <f t="shared" si="6"/>
        <v>182</v>
      </c>
      <c r="N21" s="17"/>
      <c r="O21" s="17" t="s">
        <v>37</v>
      </c>
      <c r="P21" s="17">
        <v>3</v>
      </c>
    </row>
    <row r="22" spans="1:16" s="30" customFormat="1" x14ac:dyDescent="0.2">
      <c r="A22" s="11">
        <v>17</v>
      </c>
      <c r="B22" s="11">
        <v>4591222</v>
      </c>
      <c r="C22" s="11">
        <v>40</v>
      </c>
      <c r="D22" s="11"/>
      <c r="E22" s="11">
        <v>39</v>
      </c>
      <c r="G22" s="11"/>
      <c r="H22" s="11"/>
      <c r="I22" s="11"/>
      <c r="J22" s="11">
        <v>45</v>
      </c>
      <c r="K22" s="11">
        <f t="shared" si="5"/>
        <v>124</v>
      </c>
      <c r="L22" s="11">
        <v>3</v>
      </c>
      <c r="M22" s="11">
        <f t="shared" si="6"/>
        <v>127</v>
      </c>
      <c r="N22" s="11"/>
      <c r="O22" s="11" t="s">
        <v>37</v>
      </c>
      <c r="P22" s="11">
        <v>3</v>
      </c>
    </row>
    <row r="23" spans="1:16" s="30" customFormat="1" x14ac:dyDescent="0.2">
      <c r="A23" s="17">
        <v>18</v>
      </c>
      <c r="B23" s="17">
        <v>4554297</v>
      </c>
      <c r="C23" s="17">
        <v>58</v>
      </c>
      <c r="D23" s="17"/>
      <c r="E23" s="17"/>
      <c r="F23" s="17"/>
      <c r="G23" s="17">
        <v>43</v>
      </c>
      <c r="H23" s="17"/>
      <c r="I23" s="17"/>
      <c r="J23" s="17">
        <v>54</v>
      </c>
      <c r="K23" s="17">
        <f t="shared" ref="K23" si="7">SUM(C23:J23)</f>
        <v>155</v>
      </c>
      <c r="L23" s="17"/>
      <c r="M23" s="17">
        <f t="shared" si="6"/>
        <v>155</v>
      </c>
      <c r="N23" s="17"/>
      <c r="O23" s="11" t="s">
        <v>37</v>
      </c>
      <c r="P23" s="11">
        <v>3</v>
      </c>
    </row>
    <row r="24" spans="1:16" s="30" customFormat="1" x14ac:dyDescent="0.2">
      <c r="A24" s="17">
        <v>19</v>
      </c>
      <c r="B24" s="17">
        <v>4570401</v>
      </c>
      <c r="C24" s="17">
        <v>46</v>
      </c>
      <c r="D24" s="17"/>
      <c r="E24" s="17">
        <v>44</v>
      </c>
      <c r="F24" s="17"/>
      <c r="G24" s="17"/>
      <c r="H24" s="17"/>
      <c r="I24" s="17"/>
      <c r="J24" s="17">
        <v>42</v>
      </c>
      <c r="K24" s="17">
        <f t="shared" ref="K24:K25" si="8">SUM(C24:J24)</f>
        <v>132</v>
      </c>
      <c r="L24" s="17"/>
      <c r="M24" s="17">
        <f t="shared" si="6"/>
        <v>132</v>
      </c>
      <c r="N24" s="17"/>
      <c r="O24" s="11" t="s">
        <v>37</v>
      </c>
      <c r="P24" s="11">
        <v>4</v>
      </c>
    </row>
    <row r="25" spans="1:16" s="31" customFormat="1" x14ac:dyDescent="0.2">
      <c r="A25" s="17">
        <v>20</v>
      </c>
      <c r="B25" s="17">
        <v>4598904</v>
      </c>
      <c r="C25" s="17">
        <v>58</v>
      </c>
      <c r="D25" s="17"/>
      <c r="E25" s="17"/>
      <c r="F25" s="17"/>
      <c r="G25" s="17">
        <v>40</v>
      </c>
      <c r="H25" s="17"/>
      <c r="I25" s="17"/>
      <c r="J25" s="17">
        <v>45</v>
      </c>
      <c r="K25" s="17">
        <f t="shared" si="8"/>
        <v>143</v>
      </c>
      <c r="L25" s="17"/>
      <c r="M25" s="17">
        <f t="shared" si="6"/>
        <v>143</v>
      </c>
      <c r="N25" s="17"/>
      <c r="O25" s="17" t="s">
        <v>37</v>
      </c>
      <c r="P25" s="17">
        <v>3</v>
      </c>
    </row>
    <row r="26" spans="1:16" s="31" customFormat="1" ht="18" customHeight="1" x14ac:dyDescent="0.2">
      <c r="A26" s="17">
        <v>21</v>
      </c>
      <c r="B26" s="17">
        <v>4517303</v>
      </c>
      <c r="C26" s="17"/>
      <c r="D26" s="17" t="s">
        <v>31</v>
      </c>
      <c r="E26" s="17"/>
      <c r="F26" s="17"/>
      <c r="G26" s="17"/>
      <c r="H26" s="17" t="s">
        <v>31</v>
      </c>
      <c r="I26" s="17"/>
      <c r="J26" s="17" t="s">
        <v>31</v>
      </c>
      <c r="K26" s="17">
        <f t="shared" ref="K26:K30" si="9">SUM(C26:J26)</f>
        <v>0</v>
      </c>
      <c r="L26" s="17">
        <v>3</v>
      </c>
      <c r="M26" s="17">
        <f t="shared" si="6"/>
        <v>3</v>
      </c>
      <c r="N26" s="17"/>
      <c r="O26" s="17" t="s">
        <v>36</v>
      </c>
      <c r="P26" s="17">
        <v>3</v>
      </c>
    </row>
    <row r="27" spans="1:16" s="31" customFormat="1" x14ac:dyDescent="0.2">
      <c r="A27" s="17">
        <v>22</v>
      </c>
      <c r="B27" s="17">
        <v>4617877</v>
      </c>
      <c r="C27" s="17">
        <v>46</v>
      </c>
      <c r="D27" s="17"/>
      <c r="E27" s="17">
        <v>46</v>
      </c>
      <c r="F27" s="17"/>
      <c r="G27" s="17"/>
      <c r="H27" s="17"/>
      <c r="I27" s="17"/>
      <c r="J27" s="17">
        <v>60</v>
      </c>
      <c r="K27" s="17">
        <f t="shared" si="9"/>
        <v>152</v>
      </c>
      <c r="L27" s="17">
        <v>3</v>
      </c>
      <c r="M27" s="17">
        <f t="shared" si="6"/>
        <v>155</v>
      </c>
      <c r="N27" s="17"/>
      <c r="O27" s="11" t="s">
        <v>37</v>
      </c>
      <c r="P27" s="11">
        <v>3</v>
      </c>
    </row>
    <row r="28" spans="1:16" s="31" customFormat="1" x14ac:dyDescent="0.2">
      <c r="A28" s="17">
        <v>23</v>
      </c>
      <c r="B28" s="17">
        <v>4638952</v>
      </c>
      <c r="C28" s="17">
        <v>58</v>
      </c>
      <c r="D28" s="17"/>
      <c r="E28" s="17">
        <v>36</v>
      </c>
      <c r="F28" s="17"/>
      <c r="G28" s="17"/>
      <c r="H28" s="17"/>
      <c r="I28" s="17"/>
      <c r="J28" s="17">
        <v>46</v>
      </c>
      <c r="K28" s="17">
        <f t="shared" si="9"/>
        <v>140</v>
      </c>
      <c r="L28" s="17"/>
      <c r="M28" s="17">
        <f t="shared" si="6"/>
        <v>140</v>
      </c>
      <c r="N28" s="17"/>
      <c r="O28" s="11" t="s">
        <v>37</v>
      </c>
      <c r="P28" s="11">
        <v>1</v>
      </c>
    </row>
    <row r="29" spans="1:16" s="31" customFormat="1" x14ac:dyDescent="0.2">
      <c r="A29" s="17">
        <v>24</v>
      </c>
      <c r="B29" s="17">
        <v>4770526</v>
      </c>
      <c r="C29" s="17">
        <v>40</v>
      </c>
      <c r="D29" s="17"/>
      <c r="E29" s="17">
        <v>41</v>
      </c>
      <c r="F29" s="17"/>
      <c r="G29" s="17"/>
      <c r="H29" s="17"/>
      <c r="I29" s="17"/>
      <c r="J29" s="17">
        <v>54</v>
      </c>
      <c r="K29" s="17">
        <f t="shared" si="9"/>
        <v>135</v>
      </c>
      <c r="L29" s="17"/>
      <c r="M29" s="17">
        <f t="shared" si="6"/>
        <v>135</v>
      </c>
      <c r="N29" s="17"/>
      <c r="O29" s="17" t="s">
        <v>37</v>
      </c>
      <c r="P29" s="17">
        <v>4</v>
      </c>
    </row>
    <row r="30" spans="1:16" s="31" customFormat="1" ht="16.5" customHeight="1" x14ac:dyDescent="0.2">
      <c r="A30" s="17">
        <v>25</v>
      </c>
      <c r="B30" s="17">
        <v>4839193</v>
      </c>
      <c r="C30" s="17">
        <v>40</v>
      </c>
      <c r="D30" s="17"/>
      <c r="E30" s="17"/>
      <c r="F30" s="17"/>
      <c r="G30" s="17">
        <v>43</v>
      </c>
      <c r="H30" s="17"/>
      <c r="I30" s="17"/>
      <c r="J30" s="17">
        <v>46</v>
      </c>
      <c r="K30" s="17">
        <f t="shared" si="9"/>
        <v>129</v>
      </c>
      <c r="L30" s="17"/>
      <c r="M30" s="17">
        <f t="shared" si="6"/>
        <v>129</v>
      </c>
      <c r="N30" s="17"/>
      <c r="O30" s="17" t="s">
        <v>37</v>
      </c>
      <c r="P30" s="17">
        <v>2</v>
      </c>
    </row>
    <row r="31" spans="1:16" s="10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0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0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10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0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10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0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0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s="10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s="10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10" customForma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0" customForma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0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s="10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10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10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0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0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10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0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0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0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0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0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10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s="10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s="10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s="10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s="10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s="10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s="10" customForma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s="10" customForma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s="10" customForma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s="10" customForma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s="10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s="10" customForma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s="10" customForma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s="10" customForma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10" customForma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s="10" customForma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s="10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s="10" customForma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s="10" customForma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s="10" customForma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s="10" customForma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sortState ref="B11:AD15">
    <sortCondition descending="1" ref="M11:M15"/>
  </sortState>
  <mergeCells count="1">
    <mergeCell ref="A5:P5"/>
  </mergeCells>
  <phoneticPr fontId="2" type="noConversion"/>
  <pageMargins left="0.19685039370078741" right="0.19685039370078741" top="0.27" bottom="0.83" header="0.51181102362204722" footer="0.51181102362204722"/>
  <pageSetup paperSize="9" scale="4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6"/>
  <sheetViews>
    <sheetView view="pageBreakPreview" zoomScale="90" zoomScaleNormal="70" zoomScaleSheetLayoutView="90" workbookViewId="0">
      <selection sqref="A1:XFD1048576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bestFit="1" customWidth="1"/>
    <col min="4" max="4" width="14.85546875" style="4" bestFit="1" customWidth="1"/>
    <col min="5" max="5" width="9.140625" style="4" bestFit="1" customWidth="1"/>
    <col min="6" max="6" width="7.7109375" style="4" bestFit="1" customWidth="1"/>
    <col min="7" max="7" width="14.7109375" style="4" bestFit="1" customWidth="1"/>
    <col min="8" max="8" width="10.5703125" style="4" bestFit="1" customWidth="1"/>
    <col min="9" max="9" width="2.28515625" style="4" customWidth="1"/>
    <col min="10" max="10" width="7.7109375" style="4" bestFit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22.7109375" style="4" bestFit="1" customWidth="1"/>
    <col min="15" max="15" width="14.140625" style="4" bestFit="1" customWidth="1"/>
    <col min="16" max="16" width="12" style="4" bestFit="1" customWidth="1"/>
    <col min="17" max="17" width="15.7109375" style="8" customWidth="1"/>
    <col min="18" max="16384" width="15.7109375" style="8"/>
  </cols>
  <sheetData>
    <row r="1" spans="1:16" s="34" customFormat="1" ht="27" customHeight="1" x14ac:dyDescent="0.25">
      <c r="A1" s="3"/>
      <c r="C1" s="3"/>
      <c r="D1" s="3"/>
      <c r="E1" s="3"/>
      <c r="F1" s="3"/>
      <c r="G1" s="3"/>
      <c r="H1" s="3"/>
      <c r="I1" s="3"/>
      <c r="J1" s="3"/>
      <c r="K1" s="1"/>
      <c r="L1" s="3"/>
      <c r="M1" s="3"/>
      <c r="N1" s="3"/>
      <c r="O1" s="3"/>
      <c r="P1" s="1"/>
    </row>
    <row r="2" spans="1:16" s="34" customFormat="1" ht="27" customHeight="1" x14ac:dyDescent="0.3">
      <c r="A2" s="3"/>
      <c r="B2" s="2" t="s">
        <v>10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1"/>
    </row>
    <row r="3" spans="1:16" s="34" customFormat="1" ht="21" customHeigh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3"/>
      <c r="N3" s="3"/>
      <c r="O3" s="3"/>
      <c r="P3" s="25"/>
    </row>
    <row r="4" spans="1:16" s="36" customFormat="1" ht="93.75" customHeight="1" x14ac:dyDescent="0.2">
      <c r="A4" s="17"/>
      <c r="B4" s="16" t="s">
        <v>40</v>
      </c>
      <c r="C4" s="15" t="s">
        <v>17</v>
      </c>
      <c r="D4" s="26" t="s">
        <v>28</v>
      </c>
      <c r="E4" s="40" t="s">
        <v>0</v>
      </c>
      <c r="F4" s="40" t="s">
        <v>14</v>
      </c>
      <c r="G4" s="40" t="s">
        <v>15</v>
      </c>
      <c r="H4" s="40" t="s">
        <v>19</v>
      </c>
      <c r="I4" s="41"/>
      <c r="J4" s="42" t="s">
        <v>5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6</v>
      </c>
      <c r="P4" s="26" t="s">
        <v>27</v>
      </c>
    </row>
    <row r="5" spans="1:16" s="13" customFormat="1" ht="19.5" customHeight="1" x14ac:dyDescent="0.2">
      <c r="A5" s="28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0" customFormat="1" ht="15.75" customHeight="1" x14ac:dyDescent="0.2">
      <c r="A6" s="17">
        <v>1</v>
      </c>
      <c r="B6" s="17">
        <v>3791897</v>
      </c>
      <c r="C6" s="17">
        <v>40</v>
      </c>
      <c r="D6" s="17"/>
      <c r="E6" s="17"/>
      <c r="F6" s="17"/>
      <c r="G6" s="17">
        <v>40</v>
      </c>
      <c r="H6" s="17"/>
      <c r="I6" s="17"/>
      <c r="J6" s="17">
        <v>43</v>
      </c>
      <c r="K6" s="17">
        <f t="shared" ref="K6:K12" si="0">SUM(C6:J6)</f>
        <v>123</v>
      </c>
      <c r="L6" s="17"/>
      <c r="M6" s="17">
        <f t="shared" ref="M6:M25" si="1">K6+L6</f>
        <v>123</v>
      </c>
      <c r="N6" s="17"/>
      <c r="O6" s="17" t="s">
        <v>37</v>
      </c>
      <c r="P6" s="17">
        <v>1</v>
      </c>
    </row>
    <row r="7" spans="1:16" s="30" customFormat="1" x14ac:dyDescent="0.2">
      <c r="A7" s="17">
        <v>2</v>
      </c>
      <c r="B7" s="17">
        <v>4000391</v>
      </c>
      <c r="C7" s="17">
        <v>34</v>
      </c>
      <c r="D7" s="17"/>
      <c r="E7" s="17"/>
      <c r="F7" s="17"/>
      <c r="G7" s="17">
        <v>40</v>
      </c>
      <c r="H7" s="17"/>
      <c r="I7" s="17"/>
      <c r="J7" s="17">
        <v>51</v>
      </c>
      <c r="K7" s="17">
        <f t="shared" si="0"/>
        <v>125</v>
      </c>
      <c r="L7" s="17">
        <v>3</v>
      </c>
      <c r="M7" s="17">
        <f t="shared" si="1"/>
        <v>128</v>
      </c>
      <c r="N7" s="17"/>
      <c r="O7" s="17" t="s">
        <v>37</v>
      </c>
      <c r="P7" s="17">
        <v>3</v>
      </c>
    </row>
    <row r="8" spans="1:16" s="30" customFormat="1" ht="15.75" customHeight="1" x14ac:dyDescent="0.2">
      <c r="A8" s="17">
        <v>3</v>
      </c>
      <c r="B8" s="17">
        <v>3721723</v>
      </c>
      <c r="C8" s="17">
        <v>34</v>
      </c>
      <c r="D8" s="17"/>
      <c r="E8" s="17">
        <v>39</v>
      </c>
      <c r="F8" s="17"/>
      <c r="G8" s="17"/>
      <c r="H8" s="17"/>
      <c r="I8" s="17"/>
      <c r="J8" s="17">
        <v>42</v>
      </c>
      <c r="K8" s="17">
        <f t="shared" si="0"/>
        <v>115</v>
      </c>
      <c r="L8" s="17"/>
      <c r="M8" s="17">
        <f t="shared" si="1"/>
        <v>115</v>
      </c>
      <c r="N8" s="17"/>
      <c r="O8" s="17" t="s">
        <v>37</v>
      </c>
      <c r="P8" s="17">
        <v>2</v>
      </c>
    </row>
    <row r="9" spans="1:16" s="31" customFormat="1" x14ac:dyDescent="0.2">
      <c r="A9" s="17">
        <v>4</v>
      </c>
      <c r="B9" s="17">
        <v>4166107</v>
      </c>
      <c r="C9" s="17">
        <v>70</v>
      </c>
      <c r="D9" s="17"/>
      <c r="E9" s="17"/>
      <c r="F9" s="17"/>
      <c r="G9" s="17">
        <v>70</v>
      </c>
      <c r="H9" s="17"/>
      <c r="I9" s="17"/>
      <c r="J9" s="17">
        <v>57</v>
      </c>
      <c r="K9" s="17">
        <f t="shared" si="0"/>
        <v>197</v>
      </c>
      <c r="L9" s="17"/>
      <c r="M9" s="17">
        <f t="shared" si="1"/>
        <v>197</v>
      </c>
      <c r="N9" s="17"/>
      <c r="O9" s="17" t="s">
        <v>37</v>
      </c>
      <c r="P9" s="17">
        <v>1</v>
      </c>
    </row>
    <row r="10" spans="1:16" s="30" customFormat="1" x14ac:dyDescent="0.2">
      <c r="A10" s="17">
        <v>5</v>
      </c>
      <c r="B10" s="17">
        <v>4091273</v>
      </c>
      <c r="C10" s="17">
        <v>70</v>
      </c>
      <c r="D10" s="17"/>
      <c r="E10" s="17">
        <v>49</v>
      </c>
      <c r="F10" s="17"/>
      <c r="G10" s="17"/>
      <c r="H10" s="17"/>
      <c r="I10" s="17"/>
      <c r="J10" s="17">
        <v>78</v>
      </c>
      <c r="K10" s="17">
        <f t="shared" si="0"/>
        <v>197</v>
      </c>
      <c r="L10" s="17"/>
      <c r="M10" s="17">
        <f t="shared" si="1"/>
        <v>197</v>
      </c>
      <c r="N10" s="17"/>
      <c r="O10" s="17" t="s">
        <v>37</v>
      </c>
      <c r="P10" s="17">
        <v>2</v>
      </c>
    </row>
    <row r="11" spans="1:16" s="31" customFormat="1" x14ac:dyDescent="0.2">
      <c r="A11" s="17">
        <v>6</v>
      </c>
      <c r="B11" s="17">
        <v>4227942</v>
      </c>
      <c r="C11" s="17">
        <v>58</v>
      </c>
      <c r="D11" s="17"/>
      <c r="E11" s="17">
        <v>53</v>
      </c>
      <c r="F11" s="17"/>
      <c r="G11" s="17"/>
      <c r="H11" s="17"/>
      <c r="I11" s="17"/>
      <c r="J11" s="17">
        <v>58</v>
      </c>
      <c r="K11" s="17">
        <f t="shared" si="0"/>
        <v>169</v>
      </c>
      <c r="L11" s="17"/>
      <c r="M11" s="17">
        <f t="shared" si="1"/>
        <v>169</v>
      </c>
      <c r="N11" s="17"/>
      <c r="O11" s="17" t="s">
        <v>37</v>
      </c>
      <c r="P11" s="17">
        <v>1</v>
      </c>
    </row>
    <row r="12" spans="1:16" s="30" customFormat="1" x14ac:dyDescent="0.2">
      <c r="A12" s="17">
        <v>7</v>
      </c>
      <c r="B12" s="17">
        <v>4349773</v>
      </c>
      <c r="C12" s="17">
        <v>27</v>
      </c>
      <c r="D12" s="17"/>
      <c r="E12" s="17"/>
      <c r="F12" s="17"/>
      <c r="G12" s="17">
        <v>40</v>
      </c>
      <c r="H12" s="17"/>
      <c r="I12" s="17"/>
      <c r="J12" s="17">
        <v>40</v>
      </c>
      <c r="K12" s="17">
        <f t="shared" si="0"/>
        <v>107</v>
      </c>
      <c r="L12" s="17"/>
      <c r="M12" s="17">
        <f t="shared" si="1"/>
        <v>107</v>
      </c>
      <c r="N12" s="17"/>
      <c r="O12" s="17" t="s">
        <v>37</v>
      </c>
      <c r="P12" s="17">
        <v>2</v>
      </c>
    </row>
    <row r="13" spans="1:16" s="31" customFormat="1" x14ac:dyDescent="0.2">
      <c r="A13" s="17">
        <v>8</v>
      </c>
      <c r="B13" s="17">
        <v>4415514</v>
      </c>
      <c r="C13" s="17"/>
      <c r="D13" s="17" t="s">
        <v>31</v>
      </c>
      <c r="E13" s="17"/>
      <c r="F13" s="17"/>
      <c r="G13" s="17"/>
      <c r="H13" s="17" t="s">
        <v>31</v>
      </c>
      <c r="I13" s="17"/>
      <c r="J13" s="17">
        <v>39</v>
      </c>
      <c r="K13" s="17">
        <f t="shared" ref="K13:K14" si="2">SUM(C13:J13)</f>
        <v>39</v>
      </c>
      <c r="L13" s="17"/>
      <c r="M13" s="17">
        <f t="shared" si="1"/>
        <v>39</v>
      </c>
      <c r="N13" s="17"/>
      <c r="O13" s="17" t="s">
        <v>36</v>
      </c>
      <c r="P13" s="17">
        <v>2</v>
      </c>
    </row>
    <row r="14" spans="1:16" s="31" customFormat="1" x14ac:dyDescent="0.2">
      <c r="A14" s="17">
        <v>9</v>
      </c>
      <c r="B14" s="17">
        <v>4269906</v>
      </c>
      <c r="C14" s="17">
        <v>46</v>
      </c>
      <c r="D14" s="17"/>
      <c r="E14" s="17"/>
      <c r="F14" s="17"/>
      <c r="G14" s="17">
        <v>40</v>
      </c>
      <c r="H14" s="17"/>
      <c r="I14" s="17"/>
      <c r="J14" s="17">
        <v>51</v>
      </c>
      <c r="K14" s="17">
        <f t="shared" si="2"/>
        <v>137</v>
      </c>
      <c r="L14" s="17"/>
      <c r="M14" s="17">
        <f t="shared" si="1"/>
        <v>137</v>
      </c>
      <c r="N14" s="17"/>
      <c r="O14" s="17" t="s">
        <v>37</v>
      </c>
      <c r="P14" s="17">
        <v>4</v>
      </c>
    </row>
    <row r="15" spans="1:16" s="30" customFormat="1" x14ac:dyDescent="0.2">
      <c r="A15" s="17">
        <v>10</v>
      </c>
      <c r="B15" s="17">
        <v>4554297</v>
      </c>
      <c r="C15" s="17">
        <v>58</v>
      </c>
      <c r="D15" s="17"/>
      <c r="E15" s="17"/>
      <c r="F15" s="17"/>
      <c r="G15" s="17">
        <v>43</v>
      </c>
      <c r="H15" s="17"/>
      <c r="I15" s="17"/>
      <c r="J15" s="17">
        <v>54</v>
      </c>
      <c r="K15" s="17">
        <f t="shared" ref="K15" si="3">SUM(C15:J15)</f>
        <v>155</v>
      </c>
      <c r="L15" s="17"/>
      <c r="M15" s="17">
        <f t="shared" si="1"/>
        <v>155</v>
      </c>
      <c r="N15" s="17"/>
      <c r="O15" s="11" t="s">
        <v>37</v>
      </c>
      <c r="P15" s="11">
        <v>4</v>
      </c>
    </row>
    <row r="16" spans="1:16" s="30" customFormat="1" x14ac:dyDescent="0.2">
      <c r="A16" s="17">
        <v>11</v>
      </c>
      <c r="B16" s="17">
        <v>4570401</v>
      </c>
      <c r="C16" s="17">
        <v>46</v>
      </c>
      <c r="D16" s="17"/>
      <c r="E16" s="17">
        <v>44</v>
      </c>
      <c r="F16" s="17"/>
      <c r="G16" s="17"/>
      <c r="H16" s="17"/>
      <c r="I16" s="17"/>
      <c r="J16" s="17">
        <v>42</v>
      </c>
      <c r="K16" s="17">
        <f t="shared" ref="K16:K25" si="4">SUM(C16:J16)</f>
        <v>132</v>
      </c>
      <c r="L16" s="17"/>
      <c r="M16" s="17">
        <f t="shared" si="1"/>
        <v>132</v>
      </c>
      <c r="N16" s="17"/>
      <c r="O16" s="11" t="s">
        <v>37</v>
      </c>
      <c r="P16" s="11">
        <v>3</v>
      </c>
    </row>
    <row r="17" spans="1:16" s="31" customFormat="1" x14ac:dyDescent="0.2">
      <c r="A17" s="17">
        <v>12</v>
      </c>
      <c r="B17" s="17">
        <v>4598904</v>
      </c>
      <c r="C17" s="17">
        <v>58</v>
      </c>
      <c r="D17" s="17"/>
      <c r="E17" s="17"/>
      <c r="F17" s="17"/>
      <c r="G17" s="17">
        <v>40</v>
      </c>
      <c r="H17" s="17"/>
      <c r="I17" s="17"/>
      <c r="J17" s="17">
        <v>45</v>
      </c>
      <c r="K17" s="17">
        <f t="shared" si="4"/>
        <v>143</v>
      </c>
      <c r="L17" s="17"/>
      <c r="M17" s="17">
        <f t="shared" si="1"/>
        <v>143</v>
      </c>
      <c r="N17" s="17"/>
      <c r="O17" s="17" t="s">
        <v>37</v>
      </c>
      <c r="P17" s="17">
        <v>1</v>
      </c>
    </row>
    <row r="18" spans="1:16" s="31" customFormat="1" x14ac:dyDescent="0.2">
      <c r="A18" s="17">
        <v>13</v>
      </c>
      <c r="B18" s="17">
        <v>4698091</v>
      </c>
      <c r="C18" s="17">
        <v>78</v>
      </c>
      <c r="D18" s="17"/>
      <c r="E18" s="17"/>
      <c r="F18" s="17"/>
      <c r="G18" s="17">
        <v>80</v>
      </c>
      <c r="H18" s="17"/>
      <c r="I18" s="17"/>
      <c r="J18" s="17">
        <v>55</v>
      </c>
      <c r="K18" s="17">
        <f t="shared" si="4"/>
        <v>213</v>
      </c>
      <c r="L18" s="17"/>
      <c r="M18" s="17">
        <f t="shared" si="1"/>
        <v>213</v>
      </c>
      <c r="N18" s="17"/>
      <c r="O18" s="11" t="s">
        <v>37</v>
      </c>
      <c r="P18" s="11">
        <v>2</v>
      </c>
    </row>
    <row r="19" spans="1:16" s="31" customFormat="1" x14ac:dyDescent="0.2">
      <c r="A19" s="17">
        <v>14</v>
      </c>
      <c r="B19" s="17">
        <v>4742962</v>
      </c>
      <c r="C19" s="17"/>
      <c r="D19" s="17" t="s">
        <v>31</v>
      </c>
      <c r="E19" s="17"/>
      <c r="F19" s="17"/>
      <c r="G19" s="17"/>
      <c r="H19" s="17" t="s">
        <v>31</v>
      </c>
      <c r="I19" s="17"/>
      <c r="J19" s="17" t="s">
        <v>31</v>
      </c>
      <c r="K19" s="17">
        <f t="shared" si="4"/>
        <v>0</v>
      </c>
      <c r="L19" s="17"/>
      <c r="M19" s="17">
        <f t="shared" si="1"/>
        <v>0</v>
      </c>
      <c r="N19" s="17"/>
      <c r="O19" s="17" t="s">
        <v>36</v>
      </c>
      <c r="P19" s="17">
        <v>1</v>
      </c>
    </row>
    <row r="20" spans="1:16" s="30" customFormat="1" x14ac:dyDescent="0.2">
      <c r="A20" s="17">
        <v>15</v>
      </c>
      <c r="B20" s="17">
        <v>4751600</v>
      </c>
      <c r="C20" s="17">
        <v>34</v>
      </c>
      <c r="D20" s="17"/>
      <c r="E20" s="17"/>
      <c r="F20" s="17"/>
      <c r="G20" s="17">
        <v>40</v>
      </c>
      <c r="H20" s="17"/>
      <c r="I20" s="17"/>
      <c r="J20" s="17">
        <v>64</v>
      </c>
      <c r="K20" s="17">
        <f t="shared" si="4"/>
        <v>138</v>
      </c>
      <c r="L20" s="17"/>
      <c r="M20" s="17">
        <f t="shared" si="1"/>
        <v>138</v>
      </c>
      <c r="N20" s="17"/>
      <c r="O20" s="17" t="s">
        <v>37</v>
      </c>
      <c r="P20" s="32">
        <v>2</v>
      </c>
    </row>
    <row r="21" spans="1:16" s="31" customFormat="1" x14ac:dyDescent="0.2">
      <c r="A21" s="17">
        <v>16</v>
      </c>
      <c r="B21" s="17">
        <v>4212032</v>
      </c>
      <c r="C21" s="17">
        <v>70</v>
      </c>
      <c r="D21" s="17"/>
      <c r="E21" s="17">
        <v>51</v>
      </c>
      <c r="F21" s="17"/>
      <c r="G21" s="17"/>
      <c r="H21" s="17"/>
      <c r="I21" s="17"/>
      <c r="J21" s="17">
        <v>43</v>
      </c>
      <c r="K21" s="17">
        <f t="shared" si="4"/>
        <v>164</v>
      </c>
      <c r="L21" s="17">
        <v>1</v>
      </c>
      <c r="M21" s="17">
        <f t="shared" si="1"/>
        <v>165</v>
      </c>
      <c r="N21" s="17"/>
      <c r="O21" s="17" t="s">
        <v>37</v>
      </c>
      <c r="P21" s="17">
        <v>3</v>
      </c>
    </row>
    <row r="22" spans="1:16" s="31" customFormat="1" x14ac:dyDescent="0.2">
      <c r="A22" s="17">
        <v>17</v>
      </c>
      <c r="B22" s="17">
        <v>4770526</v>
      </c>
      <c r="C22" s="17">
        <v>40</v>
      </c>
      <c r="D22" s="17"/>
      <c r="E22" s="17">
        <v>41</v>
      </c>
      <c r="F22" s="17"/>
      <c r="G22" s="17"/>
      <c r="H22" s="17"/>
      <c r="I22" s="17"/>
      <c r="J22" s="17">
        <v>54</v>
      </c>
      <c r="K22" s="17">
        <f t="shared" si="4"/>
        <v>135</v>
      </c>
      <c r="L22" s="17"/>
      <c r="M22" s="17">
        <f t="shared" si="1"/>
        <v>135</v>
      </c>
      <c r="N22" s="17"/>
      <c r="O22" s="17" t="s">
        <v>37</v>
      </c>
      <c r="P22" s="17">
        <v>2</v>
      </c>
    </row>
    <row r="23" spans="1:16" s="31" customFormat="1" ht="15" customHeight="1" x14ac:dyDescent="0.2">
      <c r="A23" s="17">
        <v>18</v>
      </c>
      <c r="B23" s="17">
        <v>4816122</v>
      </c>
      <c r="C23" s="17"/>
      <c r="D23" s="17" t="s">
        <v>31</v>
      </c>
      <c r="E23" s="17"/>
      <c r="F23" s="17"/>
      <c r="G23" s="17"/>
      <c r="H23" s="17" t="s">
        <v>31</v>
      </c>
      <c r="I23" s="17"/>
      <c r="J23" s="17" t="s">
        <v>31</v>
      </c>
      <c r="K23" s="17">
        <f t="shared" si="4"/>
        <v>0</v>
      </c>
      <c r="L23" s="17"/>
      <c r="M23" s="17">
        <f t="shared" si="1"/>
        <v>0</v>
      </c>
      <c r="N23" s="17"/>
      <c r="O23" s="17" t="s">
        <v>36</v>
      </c>
      <c r="P23" s="17">
        <v>1</v>
      </c>
    </row>
    <row r="24" spans="1:16" s="30" customFormat="1" x14ac:dyDescent="0.2">
      <c r="A24" s="17">
        <v>19</v>
      </c>
      <c r="B24" s="17">
        <v>4097720</v>
      </c>
      <c r="C24" s="17">
        <v>46</v>
      </c>
      <c r="D24" s="17"/>
      <c r="E24" s="17"/>
      <c r="F24" s="17"/>
      <c r="G24" s="17">
        <v>40</v>
      </c>
      <c r="H24" s="17"/>
      <c r="I24" s="17"/>
      <c r="J24" s="17">
        <v>58</v>
      </c>
      <c r="K24" s="17">
        <f t="shared" si="4"/>
        <v>144</v>
      </c>
      <c r="L24" s="17"/>
      <c r="M24" s="17">
        <f t="shared" si="1"/>
        <v>144</v>
      </c>
      <c r="N24" s="17"/>
      <c r="O24" s="17" t="s">
        <v>37</v>
      </c>
      <c r="P24" s="17">
        <v>2</v>
      </c>
    </row>
    <row r="25" spans="1:16" s="31" customFormat="1" ht="15" customHeight="1" x14ac:dyDescent="0.2">
      <c r="A25" s="17">
        <v>20</v>
      </c>
      <c r="B25" s="17">
        <v>4572303</v>
      </c>
      <c r="C25" s="17">
        <v>34</v>
      </c>
      <c r="D25" s="17"/>
      <c r="E25" s="17">
        <v>62</v>
      </c>
      <c r="F25" s="17"/>
      <c r="G25" s="17"/>
      <c r="H25" s="17"/>
      <c r="I25" s="17"/>
      <c r="J25" s="17">
        <v>60</v>
      </c>
      <c r="K25" s="17">
        <f t="shared" si="4"/>
        <v>156</v>
      </c>
      <c r="L25" s="17"/>
      <c r="M25" s="17">
        <f t="shared" si="1"/>
        <v>156</v>
      </c>
      <c r="N25" s="17"/>
      <c r="O25" s="17" t="s">
        <v>37</v>
      </c>
      <c r="P25" s="17">
        <v>1</v>
      </c>
    </row>
    <row r="26" spans="1:16" s="18" customForma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18" customForma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10" customForma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s="10" customForma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10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0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0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0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10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0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10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0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0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s="10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s="10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10" customForma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0" customForma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0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s="10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10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10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0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0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10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0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0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0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0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0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10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s="10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s="10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s="10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s="10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s="10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s="10" customForma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s="10" customForma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s="10" customForma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s="10" customForma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s="10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s="10" customForma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s="10" customForma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s="10" customForma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10" customForma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s="10" customForma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s="10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s="10" customForma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s="10" customForma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s="10" customForma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s="10" customForma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s="10" customForma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s="10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s="10" customForma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s="10" customForma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s="10" customForma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s="10" customForma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 s="10" customForma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s="10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s="10" customForma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s="10" customForma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 s="10" customForma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</sheetData>
  <sortState ref="B11:AD19">
    <sortCondition descending="1" ref="M11:M19"/>
  </sortState>
  <mergeCells count="1">
    <mergeCell ref="A5:P5"/>
  </mergeCells>
  <phoneticPr fontId="2" type="noConversion"/>
  <pageMargins left="0.19685039370078741" right="0.19685039370078741" top="0.33" bottom="0.81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2:P64"/>
  <sheetViews>
    <sheetView view="pageBreakPreview" zoomScale="70" zoomScaleNormal="70" zoomScaleSheetLayoutView="70" workbookViewId="0">
      <selection activeCell="A8" sqref="A8:XFD26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85546875" style="4" bestFit="1" customWidth="1"/>
    <col min="4" max="4" width="14.5703125" style="4" bestFit="1" customWidth="1"/>
    <col min="5" max="5" width="10.5703125" style="4" bestFit="1" customWidth="1"/>
    <col min="6" max="6" width="8.42578125" style="4" bestFit="1" customWidth="1"/>
    <col min="7" max="7" width="7.28515625" style="4" bestFit="1" customWidth="1"/>
    <col min="8" max="8" width="1.140625" style="4" customWidth="1"/>
    <col min="9" max="9" width="17.28515625" style="4" bestFit="1" customWidth="1"/>
    <col min="10" max="10" width="7.28515625" style="4" bestFit="1" customWidth="1"/>
    <col min="11" max="11" width="18.140625" style="4" bestFit="1" customWidth="1"/>
    <col min="12" max="12" width="18" style="4" bestFit="1" customWidth="1"/>
    <col min="13" max="13" width="8" style="4" bestFit="1" customWidth="1"/>
    <col min="14" max="14" width="26.7109375" style="4" bestFit="1" customWidth="1"/>
    <col min="15" max="15" width="13.85546875" style="4" bestFit="1" customWidth="1"/>
    <col min="16" max="16" width="12" style="8" bestFit="1" customWidth="1"/>
    <col min="17" max="17" width="15.7109375" style="8" customWidth="1"/>
    <col min="18" max="16384" width="15.7109375" style="8"/>
  </cols>
  <sheetData>
    <row r="2" spans="1:16" s="34" customFormat="1" ht="20.25" x14ac:dyDescent="0.3">
      <c r="A2" s="3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21"/>
    </row>
    <row r="3" spans="1:16" s="34" customForma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24"/>
      <c r="N3" s="3"/>
      <c r="O3" s="3"/>
      <c r="P3" s="25"/>
    </row>
    <row r="4" spans="1:16" s="36" customFormat="1" ht="84" customHeight="1" x14ac:dyDescent="0.2">
      <c r="A4" s="11"/>
      <c r="B4" s="6" t="s">
        <v>40</v>
      </c>
      <c r="C4" s="5" t="s">
        <v>17</v>
      </c>
      <c r="D4" s="26" t="s">
        <v>28</v>
      </c>
      <c r="E4" s="39" t="s">
        <v>12</v>
      </c>
      <c r="F4" s="39" t="s">
        <v>11</v>
      </c>
      <c r="G4" s="39" t="s">
        <v>14</v>
      </c>
      <c r="H4" s="39"/>
      <c r="I4" s="27" t="s">
        <v>20</v>
      </c>
      <c r="J4" s="27" t="s">
        <v>5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6</v>
      </c>
      <c r="P4" s="26" t="s">
        <v>27</v>
      </c>
    </row>
    <row r="5" spans="1:16" s="13" customFormat="1" ht="19.5" customHeight="1" x14ac:dyDescent="0.2">
      <c r="A5" s="28" t="s">
        <v>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0" customFormat="1" ht="15.75" customHeight="1" x14ac:dyDescent="0.2">
      <c r="A6" s="17">
        <v>1</v>
      </c>
      <c r="B6" s="17">
        <v>3941593</v>
      </c>
      <c r="C6" s="17"/>
      <c r="D6" s="17" t="s">
        <v>31</v>
      </c>
      <c r="E6" s="17"/>
      <c r="F6" s="17"/>
      <c r="G6" s="17"/>
      <c r="H6" s="17"/>
      <c r="I6" s="17" t="s">
        <v>31</v>
      </c>
      <c r="J6" s="17" t="s">
        <v>31</v>
      </c>
      <c r="K6" s="17">
        <f t="shared" ref="K6" si="0">SUM(C6:J6)</f>
        <v>0</v>
      </c>
      <c r="L6" s="17"/>
      <c r="M6" s="17">
        <f t="shared" ref="M6:M7" si="1">K6+L6</f>
        <v>0</v>
      </c>
      <c r="N6" s="17"/>
      <c r="O6" s="17" t="s">
        <v>36</v>
      </c>
      <c r="P6" s="17">
        <v>1</v>
      </c>
    </row>
    <row r="7" spans="1:16" s="31" customFormat="1" x14ac:dyDescent="0.2">
      <c r="A7" s="17">
        <v>2</v>
      </c>
      <c r="B7" s="17">
        <v>3597857</v>
      </c>
      <c r="C7" s="17">
        <v>27</v>
      </c>
      <c r="D7" s="17"/>
      <c r="E7" s="17">
        <v>61</v>
      </c>
      <c r="F7" s="17"/>
      <c r="G7" s="17"/>
      <c r="H7" s="17"/>
      <c r="I7" s="17"/>
      <c r="J7" s="17">
        <v>43</v>
      </c>
      <c r="K7" s="17">
        <f t="shared" ref="K7" si="2">SUM(C7:J7)</f>
        <v>131</v>
      </c>
      <c r="L7" s="17"/>
      <c r="M7" s="17">
        <f t="shared" si="1"/>
        <v>131</v>
      </c>
      <c r="N7" s="17"/>
      <c r="O7" s="17" t="s">
        <v>37</v>
      </c>
      <c r="P7" s="32">
        <v>1</v>
      </c>
    </row>
    <row r="8" spans="1:16" s="10" customForma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10" customForma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s="10" customForma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s="10" customForma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s="10" customForma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s="10" customForma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s="10" customForma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s="10" customForma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s="10" customForma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10" customForma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0" customForma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10" customForma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10" customForma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10" customForma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s="10" customForma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s="10" customForma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s="10" customForma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s="10" customForma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s="10" customForma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s="10" customForma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s="10" customForma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10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10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s="10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s="10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s="10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0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s="10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s="10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s="10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s="10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s="10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s="10" customForma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s="10" customForma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s="10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s="10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</sheetData>
  <sortState ref="B11:AD14">
    <sortCondition descending="1" ref="M11:M14"/>
  </sortState>
  <mergeCells count="1">
    <mergeCell ref="A5:P5"/>
  </mergeCells>
  <phoneticPr fontId="2" type="noConversion"/>
  <pageMargins left="0.19685039370078741" right="0.19685039370078741" top="0.42" bottom="0.43" header="0.51181102362204722" footer="0.51181102362204722"/>
  <pageSetup paperSize="9" scale="5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  <pageSetUpPr fitToPage="1"/>
  </sheetPr>
  <dimension ref="A2:P66"/>
  <sheetViews>
    <sheetView view="pageBreakPreview" zoomScale="90" zoomScaleNormal="70" zoomScaleSheetLayoutView="90" workbookViewId="0">
      <selection activeCell="A13" sqref="A13:XFD34"/>
    </sheetView>
  </sheetViews>
  <sheetFormatPr defaultColWidth="15.7109375" defaultRowHeight="15.75" x14ac:dyDescent="0.25"/>
  <cols>
    <col min="1" max="1" width="4.28515625" style="4" customWidth="1"/>
    <col min="2" max="2" width="18.28515625" style="4" customWidth="1"/>
    <col min="3" max="3" width="12.5703125" style="4" bestFit="1" customWidth="1"/>
    <col min="4" max="4" width="14.85546875" style="4" bestFit="1" customWidth="1"/>
    <col min="5" max="5" width="10.85546875" style="4" bestFit="1" customWidth="1"/>
    <col min="6" max="6" width="11.5703125" style="4" bestFit="1" customWidth="1"/>
    <col min="7" max="7" width="7.7109375" style="4" bestFit="1" customWidth="1"/>
    <col min="8" max="8" width="14.7109375" style="4" bestFit="1" customWidth="1"/>
    <col min="9" max="9" width="16.42578125" style="4" bestFit="1" customWidth="1"/>
    <col min="10" max="10" width="8.42578125" style="4" bestFit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28.42578125" style="4" bestFit="1" customWidth="1"/>
    <col min="15" max="15" width="14.140625" style="4" bestFit="1" customWidth="1"/>
    <col min="16" max="16" width="12" style="9" bestFit="1" customWidth="1"/>
    <col min="17" max="17" width="15.7109375" style="8" customWidth="1"/>
    <col min="18" max="16384" width="15.7109375" style="8"/>
  </cols>
  <sheetData>
    <row r="2" spans="1:16" s="34" customFormat="1" ht="20.25" x14ac:dyDescent="0.3">
      <c r="A2" s="3"/>
      <c r="B2" s="2" t="s">
        <v>4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21"/>
    </row>
    <row r="3" spans="1:16" s="34" customForma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24"/>
      <c r="N3" s="3"/>
      <c r="O3" s="3"/>
      <c r="P3" s="1"/>
    </row>
    <row r="4" spans="1:16" s="36" customFormat="1" ht="84" customHeight="1" x14ac:dyDescent="0.2">
      <c r="A4" s="11"/>
      <c r="B4" s="6" t="s">
        <v>40</v>
      </c>
      <c r="C4" s="5" t="s">
        <v>17</v>
      </c>
      <c r="D4" s="26" t="s">
        <v>28</v>
      </c>
      <c r="E4" s="5" t="s">
        <v>12</v>
      </c>
      <c r="F4" s="5" t="s">
        <v>16</v>
      </c>
      <c r="G4" s="5" t="s">
        <v>14</v>
      </c>
      <c r="H4" s="5" t="s">
        <v>15</v>
      </c>
      <c r="I4" s="27" t="s">
        <v>20</v>
      </c>
      <c r="J4" s="5" t="s">
        <v>7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6</v>
      </c>
      <c r="P4" s="26" t="s">
        <v>27</v>
      </c>
    </row>
    <row r="5" spans="1:16" s="13" customFormat="1" ht="19.5" customHeight="1" x14ac:dyDescent="0.2">
      <c r="A5" s="28" t="s">
        <v>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0" customFormat="1" ht="15.75" customHeight="1" x14ac:dyDescent="0.2">
      <c r="A6" s="17">
        <v>1</v>
      </c>
      <c r="B6" s="17">
        <v>4002755</v>
      </c>
      <c r="C6" s="17"/>
      <c r="D6" s="17"/>
      <c r="E6" s="17">
        <v>56</v>
      </c>
      <c r="F6" s="17"/>
      <c r="G6" s="17">
        <v>44</v>
      </c>
      <c r="H6" s="17"/>
      <c r="I6" s="17"/>
      <c r="J6" s="17">
        <v>46</v>
      </c>
      <c r="K6" s="17">
        <f t="shared" ref="K6" si="0">SUM(C6:J6)</f>
        <v>146</v>
      </c>
      <c r="L6" s="17"/>
      <c r="M6" s="17">
        <f t="shared" ref="M6:M7" si="1">K6+L6</f>
        <v>146</v>
      </c>
      <c r="N6" s="17"/>
      <c r="O6" s="17" t="s">
        <v>37</v>
      </c>
      <c r="P6" s="17">
        <v>1</v>
      </c>
    </row>
    <row r="7" spans="1:16" s="30" customFormat="1" x14ac:dyDescent="0.2">
      <c r="A7" s="17">
        <v>2</v>
      </c>
      <c r="B7" s="38">
        <v>4455126</v>
      </c>
      <c r="C7" s="17"/>
      <c r="D7" s="17"/>
      <c r="E7" s="17">
        <v>38</v>
      </c>
      <c r="F7" s="17">
        <v>49</v>
      </c>
      <c r="G7" s="17"/>
      <c r="H7" s="17"/>
      <c r="I7" s="17"/>
      <c r="J7" s="17">
        <v>36</v>
      </c>
      <c r="K7" s="17">
        <f t="shared" ref="K7" si="2">SUM(C7:J7)</f>
        <v>123</v>
      </c>
      <c r="L7" s="17"/>
      <c r="M7" s="17">
        <f t="shared" si="1"/>
        <v>123</v>
      </c>
      <c r="N7" s="17"/>
      <c r="O7" s="17" t="s">
        <v>37</v>
      </c>
      <c r="P7" s="17">
        <v>1</v>
      </c>
    </row>
    <row r="8" spans="1:16" s="30" customFormat="1" ht="18" customHeight="1" x14ac:dyDescent="0.2">
      <c r="A8" s="17">
        <v>3</v>
      </c>
      <c r="B8" s="17">
        <v>4584982</v>
      </c>
      <c r="C8" s="17"/>
      <c r="D8" s="17"/>
      <c r="E8" s="17">
        <v>41</v>
      </c>
      <c r="F8" s="17">
        <v>58</v>
      </c>
      <c r="G8" s="17"/>
      <c r="H8" s="17"/>
      <c r="I8" s="17"/>
      <c r="J8" s="17">
        <v>49</v>
      </c>
      <c r="K8" s="17">
        <f>SUM(C8:J8)</f>
        <v>148</v>
      </c>
      <c r="L8" s="17">
        <v>3</v>
      </c>
      <c r="M8" s="17">
        <f>K8+L8</f>
        <v>151</v>
      </c>
      <c r="N8" s="17"/>
      <c r="O8" s="17" t="s">
        <v>37</v>
      </c>
      <c r="P8" s="17">
        <v>1</v>
      </c>
    </row>
    <row r="9" spans="1:16" s="31" customFormat="1" x14ac:dyDescent="0.2">
      <c r="A9" s="17">
        <v>4</v>
      </c>
      <c r="B9" s="17">
        <v>3597857</v>
      </c>
      <c r="C9" s="17">
        <v>27</v>
      </c>
      <c r="D9" s="17"/>
      <c r="E9" s="17">
        <v>61</v>
      </c>
      <c r="F9" s="17"/>
      <c r="G9" s="17"/>
      <c r="H9" s="17"/>
      <c r="I9" s="17"/>
      <c r="J9" s="17">
        <v>43</v>
      </c>
      <c r="K9" s="17">
        <f>SUM(C9:J9)</f>
        <v>131</v>
      </c>
      <c r="L9" s="17"/>
      <c r="M9" s="17">
        <f>K9+L9</f>
        <v>131</v>
      </c>
      <c r="N9" s="17"/>
      <c r="O9" s="17" t="s">
        <v>37</v>
      </c>
      <c r="P9" s="32">
        <v>3</v>
      </c>
    </row>
    <row r="10" spans="1:16" s="30" customFormat="1" x14ac:dyDescent="0.2">
      <c r="A10" s="17">
        <v>5</v>
      </c>
      <c r="B10" s="17">
        <v>4649854</v>
      </c>
      <c r="C10" s="17"/>
      <c r="D10" s="17"/>
      <c r="E10" s="17">
        <v>36</v>
      </c>
      <c r="F10" s="17">
        <v>53</v>
      </c>
      <c r="G10" s="17"/>
      <c r="H10" s="20"/>
      <c r="I10" s="17"/>
      <c r="J10" s="17">
        <v>54</v>
      </c>
      <c r="K10" s="17">
        <f t="shared" ref="K10" si="3">SUM(C10:J10)</f>
        <v>143</v>
      </c>
      <c r="L10" s="17"/>
      <c r="M10" s="17">
        <f t="shared" ref="M10:M11" si="4">K10+L10</f>
        <v>143</v>
      </c>
      <c r="N10" s="17"/>
      <c r="O10" s="17" t="s">
        <v>37</v>
      </c>
      <c r="P10" s="17">
        <v>1</v>
      </c>
    </row>
    <row r="11" spans="1:16" s="30" customFormat="1" x14ac:dyDescent="0.2">
      <c r="A11" s="17">
        <v>6</v>
      </c>
      <c r="B11" s="17">
        <v>4591214</v>
      </c>
      <c r="C11" s="17"/>
      <c r="D11" s="17"/>
      <c r="E11" s="17">
        <v>70</v>
      </c>
      <c r="F11" s="17"/>
      <c r="G11" s="17">
        <v>47</v>
      </c>
      <c r="H11" s="20"/>
      <c r="I11" s="17"/>
      <c r="J11" s="17">
        <v>55</v>
      </c>
      <c r="K11" s="17">
        <f t="shared" ref="K11" si="5">SUM(C11:J11)</f>
        <v>172</v>
      </c>
      <c r="L11" s="17">
        <v>5</v>
      </c>
      <c r="M11" s="17">
        <f t="shared" si="4"/>
        <v>177</v>
      </c>
      <c r="N11" s="17"/>
      <c r="O11" s="17" t="s">
        <v>37</v>
      </c>
      <c r="P11" s="17">
        <v>5</v>
      </c>
    </row>
    <row r="12" spans="1:16" s="31" customFormat="1" x14ac:dyDescent="0.2">
      <c r="A12" s="17">
        <v>7</v>
      </c>
      <c r="B12" s="17">
        <v>4060453</v>
      </c>
      <c r="C12" s="17"/>
      <c r="D12" s="17"/>
      <c r="E12" s="17">
        <v>77</v>
      </c>
      <c r="F12" s="17"/>
      <c r="G12" s="17">
        <v>65</v>
      </c>
      <c r="H12" s="17"/>
      <c r="I12" s="17"/>
      <c r="J12" s="17">
        <v>78</v>
      </c>
      <c r="K12" s="17">
        <f>SUM(C12:J12)</f>
        <v>220</v>
      </c>
      <c r="L12" s="17">
        <v>8</v>
      </c>
      <c r="M12" s="17">
        <f>K12+L12</f>
        <v>228</v>
      </c>
      <c r="N12" s="17"/>
      <c r="O12" s="17" t="s">
        <v>37</v>
      </c>
      <c r="P12" s="17">
        <v>1</v>
      </c>
    </row>
    <row r="13" spans="1:16" s="10" customForma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4"/>
    </row>
    <row r="14" spans="1:16" s="10" customForma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4"/>
    </row>
    <row r="15" spans="1:16" s="10" customForma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4"/>
    </row>
    <row r="16" spans="1:16" s="10" customForma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/>
    </row>
    <row r="17" spans="1:16" s="10" customForma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4"/>
    </row>
    <row r="18" spans="1:16" s="10" customForma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/>
    </row>
    <row r="19" spans="1:16" s="10" customForma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/>
    </row>
    <row r="20" spans="1:16" s="10" customForma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4"/>
    </row>
    <row r="21" spans="1:16" s="10" customForma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/>
    </row>
    <row r="22" spans="1:16" s="10" customForma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4"/>
    </row>
    <row r="23" spans="1:16" s="10" customForma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4"/>
    </row>
    <row r="24" spans="1:16" s="10" customForma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/>
    </row>
    <row r="25" spans="1:16" s="10" customForma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4"/>
    </row>
    <row r="26" spans="1:16" s="10" customForma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/>
    </row>
    <row r="27" spans="1:16" s="10" customForma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/>
    </row>
    <row r="28" spans="1:16" s="10" customForma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</row>
    <row r="29" spans="1:16" s="10" customForma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4"/>
    </row>
    <row r="30" spans="1:16" s="10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4"/>
    </row>
    <row r="31" spans="1:16" s="10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4"/>
    </row>
    <row r="32" spans="1:16" s="10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/>
    </row>
    <row r="33" spans="1:16" s="10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</row>
    <row r="34" spans="1:16" s="10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/>
    </row>
    <row r="35" spans="1:16" s="10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4"/>
    </row>
    <row r="36" spans="1:16" s="10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/>
    </row>
    <row r="37" spans="1:16" s="10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4"/>
    </row>
    <row r="38" spans="1:16" s="10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4"/>
    </row>
    <row r="39" spans="1:16" s="10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4"/>
    </row>
    <row r="40" spans="1:16" s="10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4"/>
    </row>
    <row r="41" spans="1:16" s="10" customForma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4"/>
    </row>
    <row r="42" spans="1:16" s="10" customForma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4"/>
    </row>
    <row r="43" spans="1:16" s="10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4"/>
    </row>
    <row r="44" spans="1:16" s="10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/>
    </row>
    <row r="45" spans="1:16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4"/>
    </row>
    <row r="46" spans="1:16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4"/>
    </row>
    <row r="47" spans="1:16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4"/>
    </row>
    <row r="48" spans="1:16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4"/>
    </row>
    <row r="49" spans="1:16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</row>
    <row r="50" spans="1:16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4"/>
    </row>
    <row r="51" spans="1:16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4"/>
    </row>
    <row r="52" spans="1:16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4"/>
    </row>
    <row r="53" spans="1:16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4"/>
    </row>
    <row r="54" spans="1:16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4"/>
    </row>
    <row r="55" spans="1:16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4"/>
    </row>
    <row r="56" spans="1:16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4"/>
    </row>
    <row r="57" spans="1:16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4"/>
    </row>
    <row r="58" spans="1:16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4"/>
    </row>
    <row r="59" spans="1:16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4"/>
    </row>
    <row r="60" spans="1:16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"/>
    </row>
    <row r="61" spans="1:16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4"/>
    </row>
    <row r="62" spans="1:16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4"/>
    </row>
    <row r="63" spans="1:16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4"/>
    </row>
    <row r="64" spans="1:16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4"/>
    </row>
    <row r="65" spans="1:16" s="10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4"/>
    </row>
    <row r="66" spans="1:16" s="10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4"/>
    </row>
  </sheetData>
  <sortState ref="B14:AD34">
    <sortCondition descending="1" ref="M14:M34"/>
  </sortState>
  <mergeCells count="1">
    <mergeCell ref="A5:P5"/>
  </mergeCells>
  <phoneticPr fontId="2" type="noConversion"/>
  <pageMargins left="0.19685039370078741" right="0.19685039370078741" top="0.41" bottom="0.79" header="0.51181102362204722" footer="0.51181102362204722"/>
  <pageSetup paperSize="9" scale="4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  <pageSetUpPr fitToPage="1"/>
  </sheetPr>
  <dimension ref="A2:P73"/>
  <sheetViews>
    <sheetView view="pageBreakPreview" zoomScale="90" zoomScaleNormal="70" zoomScaleSheetLayoutView="90" zoomScalePageLayoutView="90" workbookViewId="0">
      <selection activeCell="D28" sqref="D28"/>
    </sheetView>
  </sheetViews>
  <sheetFormatPr defaultColWidth="15.7109375" defaultRowHeight="15.75" x14ac:dyDescent="0.25"/>
  <cols>
    <col min="1" max="1" width="4.5703125" style="4" customWidth="1"/>
    <col min="2" max="2" width="20.7109375" style="4" customWidth="1"/>
    <col min="3" max="3" width="12.5703125" style="4" bestFit="1" customWidth="1"/>
    <col min="4" max="4" width="14.85546875" style="4" bestFit="1" customWidth="1"/>
    <col min="5" max="5" width="10.85546875" style="4" bestFit="1" customWidth="1"/>
    <col min="6" max="6" width="11.5703125" style="4" bestFit="1" customWidth="1"/>
    <col min="7" max="7" width="7.7109375" style="4" bestFit="1" customWidth="1"/>
    <col min="8" max="8" width="14.7109375" style="4" bestFit="1" customWidth="1"/>
    <col min="9" max="9" width="17.5703125" style="4" bestFit="1" customWidth="1"/>
    <col min="10" max="10" width="8.42578125" style="4" bestFit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28.42578125" style="4" bestFit="1" customWidth="1"/>
    <col min="15" max="15" width="14.140625" style="4" bestFit="1" customWidth="1"/>
    <col min="16" max="16" width="12" style="8" bestFit="1" customWidth="1"/>
    <col min="17" max="17" width="15.7109375" style="8" customWidth="1"/>
    <col min="18" max="16384" width="15.7109375" style="8"/>
  </cols>
  <sheetData>
    <row r="2" spans="1:16" s="34" customFormat="1" ht="20.25" x14ac:dyDescent="0.3">
      <c r="A2" s="3"/>
      <c r="B2" s="2" t="s">
        <v>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3"/>
    </row>
    <row r="3" spans="1:16" s="34" customFormat="1" x14ac:dyDescent="0.25">
      <c r="A3" s="24"/>
      <c r="B3" s="23"/>
      <c r="C3" s="24"/>
      <c r="D3" s="24"/>
      <c r="E3" s="24"/>
      <c r="F3" s="24"/>
      <c r="G3" s="24"/>
      <c r="H3" s="24"/>
      <c r="I3" s="24"/>
      <c r="J3" s="3"/>
      <c r="K3" s="24"/>
      <c r="L3" s="24"/>
      <c r="M3" s="24"/>
      <c r="N3" s="24"/>
      <c r="O3" s="24"/>
      <c r="P3" s="35"/>
    </row>
    <row r="4" spans="1:16" s="36" customFormat="1" ht="84" customHeight="1" x14ac:dyDescent="0.2">
      <c r="A4" s="17"/>
      <c r="B4" s="16" t="s">
        <v>40</v>
      </c>
      <c r="C4" s="15" t="s">
        <v>17</v>
      </c>
      <c r="D4" s="26" t="s">
        <v>28</v>
      </c>
      <c r="E4" s="15" t="s">
        <v>12</v>
      </c>
      <c r="F4" s="15" t="s">
        <v>16</v>
      </c>
      <c r="G4" s="15" t="s">
        <v>14</v>
      </c>
      <c r="H4" s="15" t="s">
        <v>15</v>
      </c>
      <c r="I4" s="16" t="s">
        <v>20</v>
      </c>
      <c r="J4" s="5" t="s">
        <v>7</v>
      </c>
      <c r="K4" s="26" t="s">
        <v>22</v>
      </c>
      <c r="L4" s="26" t="s">
        <v>23</v>
      </c>
      <c r="M4" s="26" t="s">
        <v>24</v>
      </c>
      <c r="N4" s="16" t="s">
        <v>25</v>
      </c>
      <c r="O4" s="16" t="s">
        <v>6</v>
      </c>
      <c r="P4" s="26" t="s">
        <v>27</v>
      </c>
    </row>
    <row r="5" spans="1:16" s="13" customFormat="1" ht="19.5" customHeight="1" x14ac:dyDescent="0.2">
      <c r="A5" s="28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30" customFormat="1" x14ac:dyDescent="0.2">
      <c r="A6" s="17">
        <v>1</v>
      </c>
      <c r="B6" s="17">
        <v>4349773</v>
      </c>
      <c r="C6" s="17">
        <v>27</v>
      </c>
      <c r="D6" s="17"/>
      <c r="E6" s="17"/>
      <c r="F6" s="17"/>
      <c r="G6" s="17"/>
      <c r="H6" s="17">
        <v>40</v>
      </c>
      <c r="I6" s="17"/>
      <c r="J6" s="17">
        <v>40</v>
      </c>
      <c r="K6" s="17">
        <f>SUM(C6:J6)</f>
        <v>107</v>
      </c>
      <c r="L6" s="17"/>
      <c r="M6" s="17">
        <f>K6+L6</f>
        <v>107</v>
      </c>
      <c r="N6" s="17"/>
      <c r="O6" s="17" t="s">
        <v>37</v>
      </c>
      <c r="P6" s="17">
        <v>5</v>
      </c>
    </row>
    <row r="7" spans="1:16" s="31" customFormat="1" x14ac:dyDescent="0.2">
      <c r="A7" s="11">
        <v>2</v>
      </c>
      <c r="B7" s="11">
        <v>3597857</v>
      </c>
      <c r="C7" s="11">
        <v>27</v>
      </c>
      <c r="D7" s="11"/>
      <c r="E7" s="11">
        <v>61</v>
      </c>
      <c r="F7" s="11"/>
      <c r="G7" s="11"/>
      <c r="H7" s="11"/>
      <c r="I7" s="11"/>
      <c r="J7" s="11">
        <v>43</v>
      </c>
      <c r="K7" s="11">
        <f>SUM(C7:J7)</f>
        <v>131</v>
      </c>
      <c r="L7" s="11"/>
      <c r="M7" s="11">
        <f>K7+L7</f>
        <v>131</v>
      </c>
      <c r="N7" s="11"/>
      <c r="O7" s="11" t="s">
        <v>37</v>
      </c>
      <c r="P7" s="37">
        <v>2</v>
      </c>
    </row>
    <row r="8" spans="1:16" s="30" customFormat="1" x14ac:dyDescent="0.2">
      <c r="A8" s="17">
        <v>3</v>
      </c>
      <c r="B8" s="17">
        <v>4591214</v>
      </c>
      <c r="C8" s="17"/>
      <c r="D8" s="17"/>
      <c r="E8" s="17">
        <v>70</v>
      </c>
      <c r="F8" s="17"/>
      <c r="G8" s="17">
        <v>47</v>
      </c>
      <c r="H8" s="20"/>
      <c r="I8" s="17"/>
      <c r="J8" s="17">
        <v>55</v>
      </c>
      <c r="K8" s="17">
        <f t="shared" ref="K8" si="0">SUM(C8:J8)</f>
        <v>172</v>
      </c>
      <c r="L8" s="17">
        <v>5</v>
      </c>
      <c r="M8" s="17">
        <f t="shared" ref="M8" si="1">K8+L8</f>
        <v>177</v>
      </c>
      <c r="N8" s="17"/>
      <c r="O8" s="17" t="s">
        <v>37</v>
      </c>
      <c r="P8" s="17">
        <v>7</v>
      </c>
    </row>
    <row r="9" spans="1:16" s="10" customForma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s="10" customForma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s="10" customForma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s="10" customForma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s="10" customForma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s="10" customForma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s="10" customForma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s="10" customForma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10" customForma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0" customForma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10" customForma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10" customForma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10" customForma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s="10" customForma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s="10" customForma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s="10" customForma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s="10" customForma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s="10" customForma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s="10" customForma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s="10" customForma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10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10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s="10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s="10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s="10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0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s="10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s="10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s="10" customForma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s="10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s="10" customForma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s="10" customForma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s="10" customForma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s="10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s="10" customForma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s="10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s="10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s="10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s="10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s="10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s="10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s="10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s="10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s="10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</sheetData>
  <sortState ref="B11:AD14">
    <sortCondition descending="1" ref="M11:M14"/>
  </sortState>
  <mergeCells count="1">
    <mergeCell ref="A5:P5"/>
  </mergeCells>
  <phoneticPr fontId="2" type="noConversion"/>
  <pageMargins left="0.19685039370078741" right="0.19685039370078741" top="0.49" bottom="0.68" header="0.51181102362204722" footer="0.51181102362204722"/>
  <pageSetup paperSize="9" scale="4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85"/>
  <sheetViews>
    <sheetView tabSelected="1" view="pageBreakPreview" zoomScale="90" zoomScaleNormal="70" zoomScaleSheetLayoutView="90" workbookViewId="0">
      <selection activeCell="C43" sqref="C43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customWidth="1"/>
    <col min="4" max="4" width="14.85546875" style="4" customWidth="1"/>
    <col min="5" max="5" width="11.5703125" style="4" customWidth="1"/>
    <col min="6" max="6" width="11.85546875" style="4" customWidth="1"/>
    <col min="7" max="8" width="14" style="4" customWidth="1"/>
    <col min="9" max="9" width="10" style="4" customWidth="1"/>
    <col min="10" max="10" width="7.7109375" style="4" customWidth="1"/>
    <col min="11" max="11" width="19" style="4" customWidth="1"/>
    <col min="12" max="12" width="17.85546875" style="4" bestFit="1" customWidth="1"/>
    <col min="13" max="13" width="8.42578125" style="4" bestFit="1" customWidth="1"/>
    <col min="14" max="14" width="22" style="4" customWidth="1"/>
    <col min="15" max="15" width="14.140625" style="4" bestFit="1" customWidth="1"/>
    <col min="16" max="16" width="12" style="8" bestFit="1" customWidth="1"/>
    <col min="17" max="23" width="15.7109375" style="8" customWidth="1"/>
    <col min="24" max="16384" width="15.7109375" style="8"/>
  </cols>
  <sheetData>
    <row r="2" spans="1:16" s="22" customFormat="1" ht="20.25" x14ac:dyDescent="0.3">
      <c r="A2" s="3"/>
      <c r="B2" s="2" t="s">
        <v>9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  <c r="N2" s="3"/>
      <c r="O2" s="3"/>
      <c r="P2" s="21"/>
    </row>
    <row r="3" spans="1:16" s="22" customFormat="1" x14ac:dyDescent="0.25">
      <c r="A3" s="3"/>
      <c r="B3" s="23"/>
      <c r="C3" s="3"/>
      <c r="D3" s="3"/>
      <c r="E3" s="3"/>
      <c r="F3" s="3"/>
      <c r="G3" s="3"/>
      <c r="H3" s="3"/>
      <c r="I3" s="3"/>
      <c r="J3" s="3"/>
      <c r="K3" s="1"/>
      <c r="L3" s="3"/>
      <c r="M3" s="24"/>
      <c r="N3" s="3"/>
      <c r="O3" s="3"/>
      <c r="P3" s="25"/>
    </row>
    <row r="4" spans="1:16" ht="84" customHeight="1" x14ac:dyDescent="0.2">
      <c r="A4" s="11"/>
      <c r="B4" s="6" t="s">
        <v>40</v>
      </c>
      <c r="C4" s="5" t="s">
        <v>17</v>
      </c>
      <c r="D4" s="26" t="s">
        <v>28</v>
      </c>
      <c r="E4" s="27" t="s">
        <v>16</v>
      </c>
      <c r="F4" s="27" t="s">
        <v>18</v>
      </c>
      <c r="G4" s="27" t="s">
        <v>15</v>
      </c>
      <c r="H4" s="27" t="s">
        <v>21</v>
      </c>
      <c r="I4" s="27" t="s">
        <v>35</v>
      </c>
      <c r="J4" s="27" t="s">
        <v>5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6</v>
      </c>
      <c r="P4" s="26" t="s">
        <v>27</v>
      </c>
    </row>
    <row r="5" spans="1:16" s="13" customFormat="1" ht="19.5" customHeight="1" x14ac:dyDescent="0.2">
      <c r="A5" s="28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13" customFormat="1" ht="15.75" customHeight="1" x14ac:dyDescent="0.2">
      <c r="A6" s="17">
        <v>1</v>
      </c>
      <c r="B6" s="17">
        <v>3839543</v>
      </c>
      <c r="C6" s="17">
        <v>34</v>
      </c>
      <c r="D6" s="17"/>
      <c r="E6" s="17"/>
      <c r="F6" s="17">
        <v>52</v>
      </c>
      <c r="G6" s="17"/>
      <c r="H6" s="17"/>
      <c r="I6" s="17"/>
      <c r="J6" s="17">
        <v>54</v>
      </c>
      <c r="K6" s="17">
        <f t="shared" ref="K6:K18" si="0">SUM(C6:J6)</f>
        <v>140</v>
      </c>
      <c r="L6" s="17"/>
      <c r="M6" s="17">
        <f t="shared" ref="M6:M18" si="1">K6+L6</f>
        <v>140</v>
      </c>
      <c r="N6" s="17"/>
      <c r="O6" s="17" t="s">
        <v>37</v>
      </c>
      <c r="P6" s="17">
        <v>1</v>
      </c>
    </row>
    <row r="7" spans="1:16" s="13" customFormat="1" ht="15.75" customHeight="1" x14ac:dyDescent="0.2">
      <c r="A7" s="17">
        <v>2</v>
      </c>
      <c r="B7" s="17">
        <v>3771536</v>
      </c>
      <c r="C7" s="17">
        <v>70</v>
      </c>
      <c r="D7" s="17"/>
      <c r="E7" s="17"/>
      <c r="F7" s="17">
        <v>57</v>
      </c>
      <c r="G7" s="17"/>
      <c r="H7" s="17"/>
      <c r="I7" s="17"/>
      <c r="J7" s="17">
        <v>78</v>
      </c>
      <c r="K7" s="17">
        <f t="shared" si="0"/>
        <v>205</v>
      </c>
      <c r="L7" s="17"/>
      <c r="M7" s="17">
        <f t="shared" si="1"/>
        <v>205</v>
      </c>
      <c r="N7" s="17"/>
      <c r="O7" s="17" t="s">
        <v>37</v>
      </c>
      <c r="P7" s="17">
        <v>1</v>
      </c>
    </row>
    <row r="8" spans="1:16" s="13" customFormat="1" ht="15.75" customHeight="1" x14ac:dyDescent="0.2">
      <c r="A8" s="17">
        <v>3</v>
      </c>
      <c r="B8" s="17">
        <v>3861381</v>
      </c>
      <c r="C8" s="17">
        <v>74</v>
      </c>
      <c r="D8" s="17"/>
      <c r="E8" s="17"/>
      <c r="F8" s="17">
        <v>73</v>
      </c>
      <c r="G8" s="17"/>
      <c r="H8" s="17"/>
      <c r="I8" s="17"/>
      <c r="J8" s="17">
        <v>75</v>
      </c>
      <c r="K8" s="17">
        <f t="shared" si="0"/>
        <v>222</v>
      </c>
      <c r="L8" s="17">
        <v>5</v>
      </c>
      <c r="M8" s="17">
        <f t="shared" si="1"/>
        <v>227</v>
      </c>
      <c r="N8" s="17"/>
      <c r="O8" s="17" t="s">
        <v>37</v>
      </c>
      <c r="P8" s="17">
        <v>6</v>
      </c>
    </row>
    <row r="9" spans="1:16" s="13" customFormat="1" ht="15.75" customHeight="1" x14ac:dyDescent="0.2">
      <c r="A9" s="17">
        <v>4</v>
      </c>
      <c r="B9" s="17">
        <v>3891988</v>
      </c>
      <c r="C9" s="17">
        <v>40</v>
      </c>
      <c r="D9" s="17"/>
      <c r="E9" s="17"/>
      <c r="F9" s="17">
        <v>42</v>
      </c>
      <c r="G9" s="17"/>
      <c r="H9" s="17"/>
      <c r="I9" s="17"/>
      <c r="J9" s="17">
        <v>54</v>
      </c>
      <c r="K9" s="17">
        <f t="shared" si="0"/>
        <v>136</v>
      </c>
      <c r="L9" s="17"/>
      <c r="M9" s="17">
        <f t="shared" si="1"/>
        <v>136</v>
      </c>
      <c r="N9" s="17"/>
      <c r="O9" s="17" t="s">
        <v>37</v>
      </c>
      <c r="P9" s="17">
        <v>1</v>
      </c>
    </row>
    <row r="10" spans="1:16" s="13" customFormat="1" ht="15.75" customHeight="1" x14ac:dyDescent="0.2">
      <c r="A10" s="17">
        <v>5</v>
      </c>
      <c r="B10" s="17">
        <v>3941268</v>
      </c>
      <c r="C10" s="17">
        <v>72</v>
      </c>
      <c r="D10" s="17"/>
      <c r="E10" s="17"/>
      <c r="F10" s="17">
        <v>57</v>
      </c>
      <c r="G10" s="17"/>
      <c r="H10" s="17"/>
      <c r="I10" s="17"/>
      <c r="J10" s="17">
        <v>67</v>
      </c>
      <c r="K10" s="17">
        <f t="shared" si="0"/>
        <v>196</v>
      </c>
      <c r="L10" s="17">
        <v>5</v>
      </c>
      <c r="M10" s="17">
        <f t="shared" si="1"/>
        <v>201</v>
      </c>
      <c r="N10" s="17"/>
      <c r="O10" s="17" t="s">
        <v>37</v>
      </c>
      <c r="P10" s="17">
        <v>1</v>
      </c>
    </row>
    <row r="11" spans="1:16" s="30" customFormat="1" ht="15.75" customHeight="1" x14ac:dyDescent="0.2">
      <c r="A11" s="17">
        <v>6</v>
      </c>
      <c r="B11" s="17">
        <v>3937818</v>
      </c>
      <c r="C11" s="17">
        <v>70</v>
      </c>
      <c r="D11" s="17"/>
      <c r="E11" s="17"/>
      <c r="F11" s="17">
        <v>44</v>
      </c>
      <c r="G11" s="17"/>
      <c r="H11" s="17"/>
      <c r="I11" s="17"/>
      <c r="J11" s="17">
        <v>48</v>
      </c>
      <c r="K11" s="17">
        <f t="shared" ref="K11" si="2">SUM(C11:J11)</f>
        <v>162</v>
      </c>
      <c r="L11" s="17"/>
      <c r="M11" s="17">
        <f t="shared" si="1"/>
        <v>162</v>
      </c>
      <c r="N11" s="17"/>
      <c r="O11" s="17" t="s">
        <v>37</v>
      </c>
      <c r="P11" s="17">
        <v>2</v>
      </c>
    </row>
    <row r="12" spans="1:16" s="30" customFormat="1" ht="18" customHeight="1" x14ac:dyDescent="0.2">
      <c r="A12" s="17">
        <v>7</v>
      </c>
      <c r="B12" s="17">
        <v>3933044</v>
      </c>
      <c r="C12" s="17">
        <v>52</v>
      </c>
      <c r="D12" s="17"/>
      <c r="E12" s="17">
        <v>65</v>
      </c>
      <c r="F12" s="17"/>
      <c r="G12" s="17"/>
      <c r="H12" s="17"/>
      <c r="I12" s="17"/>
      <c r="J12" s="17">
        <v>69</v>
      </c>
      <c r="K12" s="17">
        <f>SUM(C12:J12)</f>
        <v>186</v>
      </c>
      <c r="L12" s="17"/>
      <c r="M12" s="17">
        <f>K12+L12</f>
        <v>186</v>
      </c>
      <c r="N12" s="17"/>
      <c r="O12" s="17" t="s">
        <v>37</v>
      </c>
      <c r="P12" s="17">
        <v>1</v>
      </c>
    </row>
    <row r="13" spans="1:16" s="13" customFormat="1" ht="15.75" customHeight="1" x14ac:dyDescent="0.2">
      <c r="A13" s="17">
        <v>8</v>
      </c>
      <c r="B13" s="17">
        <v>4036029</v>
      </c>
      <c r="C13" s="17">
        <v>40</v>
      </c>
      <c r="D13" s="17"/>
      <c r="E13" s="17"/>
      <c r="F13" s="17"/>
      <c r="G13" s="17">
        <v>40</v>
      </c>
      <c r="H13" s="17"/>
      <c r="I13" s="17"/>
      <c r="J13" s="17">
        <v>67</v>
      </c>
      <c r="K13" s="17">
        <f t="shared" ref="K13" si="3">SUM(C13:J13)</f>
        <v>147</v>
      </c>
      <c r="L13" s="17"/>
      <c r="M13" s="17">
        <f t="shared" ref="M13" si="4">K13+L13</f>
        <v>147</v>
      </c>
      <c r="N13" s="17"/>
      <c r="O13" s="17" t="s">
        <v>37</v>
      </c>
      <c r="P13" s="17">
        <v>2</v>
      </c>
    </row>
    <row r="14" spans="1:16" s="13" customFormat="1" ht="15.75" customHeight="1" x14ac:dyDescent="0.2">
      <c r="A14" s="17">
        <v>9</v>
      </c>
      <c r="B14" s="17">
        <v>3601890</v>
      </c>
      <c r="C14" s="17">
        <v>70</v>
      </c>
      <c r="D14" s="17"/>
      <c r="E14" s="17"/>
      <c r="F14" s="17">
        <v>64</v>
      </c>
      <c r="G14" s="17"/>
      <c r="H14" s="17"/>
      <c r="I14" s="17"/>
      <c r="J14" s="17">
        <v>83</v>
      </c>
      <c r="K14" s="17">
        <f t="shared" si="0"/>
        <v>217</v>
      </c>
      <c r="L14" s="17"/>
      <c r="M14" s="17">
        <f t="shared" si="1"/>
        <v>217</v>
      </c>
      <c r="N14" s="17"/>
      <c r="O14" s="17" t="s">
        <v>37</v>
      </c>
      <c r="P14" s="17">
        <v>1</v>
      </c>
    </row>
    <row r="15" spans="1:16" s="13" customFormat="1" ht="15.75" customHeight="1" x14ac:dyDescent="0.2">
      <c r="A15" s="17">
        <v>10</v>
      </c>
      <c r="B15" s="17">
        <v>4072957</v>
      </c>
      <c r="C15" s="17">
        <v>52</v>
      </c>
      <c r="D15" s="17"/>
      <c r="E15" s="17"/>
      <c r="F15" s="17">
        <v>62</v>
      </c>
      <c r="G15" s="17"/>
      <c r="H15" s="17"/>
      <c r="I15" s="17"/>
      <c r="J15" s="17">
        <v>78</v>
      </c>
      <c r="K15" s="17">
        <f t="shared" si="0"/>
        <v>192</v>
      </c>
      <c r="L15" s="17"/>
      <c r="M15" s="17">
        <f t="shared" si="1"/>
        <v>192</v>
      </c>
      <c r="N15" s="17"/>
      <c r="O15" s="17" t="s">
        <v>37</v>
      </c>
      <c r="P15" s="17">
        <v>1</v>
      </c>
    </row>
    <row r="16" spans="1:16" s="10" customFormat="1" ht="15.75" customHeight="1" x14ac:dyDescent="0.2">
      <c r="A16" s="17">
        <v>11</v>
      </c>
      <c r="B16" s="17">
        <v>4144499</v>
      </c>
      <c r="C16" s="17">
        <v>58</v>
      </c>
      <c r="D16" s="17"/>
      <c r="E16" s="17"/>
      <c r="F16" s="17">
        <v>44</v>
      </c>
      <c r="G16" s="17"/>
      <c r="H16" s="17"/>
      <c r="I16" s="17"/>
      <c r="J16" s="17">
        <v>52</v>
      </c>
      <c r="K16" s="17">
        <f t="shared" si="0"/>
        <v>154</v>
      </c>
      <c r="L16" s="17">
        <v>3</v>
      </c>
      <c r="M16" s="17">
        <f t="shared" si="1"/>
        <v>157</v>
      </c>
      <c r="N16" s="17"/>
      <c r="O16" s="17" t="s">
        <v>37</v>
      </c>
      <c r="P16" s="17">
        <v>1</v>
      </c>
    </row>
    <row r="17" spans="1:16" s="10" customFormat="1" ht="15.75" customHeight="1" x14ac:dyDescent="0.2">
      <c r="A17" s="17">
        <v>12</v>
      </c>
      <c r="B17" s="17">
        <v>4182108</v>
      </c>
      <c r="C17" s="17"/>
      <c r="D17" s="17" t="s">
        <v>31</v>
      </c>
      <c r="E17" s="17"/>
      <c r="F17" s="17"/>
      <c r="G17" s="17"/>
      <c r="H17" s="17" t="s">
        <v>31</v>
      </c>
      <c r="I17" s="17"/>
      <c r="J17" s="17" t="s">
        <v>31</v>
      </c>
      <c r="K17" s="17">
        <f t="shared" si="0"/>
        <v>0</v>
      </c>
      <c r="L17" s="17">
        <v>5</v>
      </c>
      <c r="M17" s="17">
        <f t="shared" si="1"/>
        <v>5</v>
      </c>
      <c r="N17" s="17"/>
      <c r="O17" s="17" t="s">
        <v>36</v>
      </c>
      <c r="P17" s="17">
        <v>1</v>
      </c>
    </row>
    <row r="18" spans="1:16" s="13" customFormat="1" ht="15.75" customHeight="1" x14ac:dyDescent="0.2">
      <c r="A18" s="17">
        <v>13</v>
      </c>
      <c r="B18" s="17">
        <v>4182109</v>
      </c>
      <c r="C18" s="17"/>
      <c r="D18" s="17" t="s">
        <v>31</v>
      </c>
      <c r="E18" s="17"/>
      <c r="F18" s="17"/>
      <c r="G18" s="17"/>
      <c r="H18" s="17" t="s">
        <v>31</v>
      </c>
      <c r="I18" s="17"/>
      <c r="J18" s="17">
        <v>36</v>
      </c>
      <c r="K18" s="17">
        <f t="shared" si="0"/>
        <v>36</v>
      </c>
      <c r="L18" s="17">
        <v>5</v>
      </c>
      <c r="M18" s="17">
        <f t="shared" si="1"/>
        <v>41</v>
      </c>
      <c r="N18" s="17"/>
      <c r="O18" s="17" t="s">
        <v>36</v>
      </c>
      <c r="P18" s="17">
        <v>1</v>
      </c>
    </row>
    <row r="19" spans="1:16" s="10" customFormat="1" ht="18" customHeight="1" x14ac:dyDescent="0.2">
      <c r="A19" s="17">
        <v>14</v>
      </c>
      <c r="B19" s="17">
        <v>4188936</v>
      </c>
      <c r="C19" s="17"/>
      <c r="D19" s="17" t="s">
        <v>31</v>
      </c>
      <c r="E19" s="17"/>
      <c r="F19" s="17"/>
      <c r="G19" s="17"/>
      <c r="H19" s="17" t="s">
        <v>31</v>
      </c>
      <c r="I19" s="17"/>
      <c r="J19" s="17" t="s">
        <v>31</v>
      </c>
      <c r="K19" s="17">
        <f>SUM(C19:J19)</f>
        <v>0</v>
      </c>
      <c r="L19" s="17">
        <v>5</v>
      </c>
      <c r="M19" s="17">
        <f>K19+L19</f>
        <v>5</v>
      </c>
      <c r="N19" s="17"/>
      <c r="O19" s="17" t="s">
        <v>36</v>
      </c>
      <c r="P19" s="17">
        <v>2</v>
      </c>
    </row>
    <row r="20" spans="1:16" s="13" customFormat="1" ht="15.75" customHeight="1" x14ac:dyDescent="0.2">
      <c r="A20" s="17">
        <v>15</v>
      </c>
      <c r="B20" s="17">
        <v>4188937</v>
      </c>
      <c r="C20" s="17">
        <v>34</v>
      </c>
      <c r="D20" s="17"/>
      <c r="E20" s="17"/>
      <c r="F20" s="17"/>
      <c r="G20" s="17"/>
      <c r="H20" s="17" t="s">
        <v>31</v>
      </c>
      <c r="I20" s="17"/>
      <c r="J20" s="17">
        <v>64</v>
      </c>
      <c r="K20" s="17">
        <f t="shared" ref="K20:K21" si="5">SUM(C20:J20)</f>
        <v>98</v>
      </c>
      <c r="L20" s="17">
        <v>5</v>
      </c>
      <c r="M20" s="17">
        <f t="shared" ref="M20:M21" si="6">K20+L20</f>
        <v>103</v>
      </c>
      <c r="N20" s="17"/>
      <c r="O20" s="17" t="s">
        <v>38</v>
      </c>
      <c r="P20" s="17">
        <v>2</v>
      </c>
    </row>
    <row r="21" spans="1:16" s="13" customFormat="1" ht="15.75" customHeight="1" x14ac:dyDescent="0.2">
      <c r="A21" s="17">
        <v>16</v>
      </c>
      <c r="B21" s="17">
        <v>4195543</v>
      </c>
      <c r="C21" s="17">
        <v>27</v>
      </c>
      <c r="D21" s="17"/>
      <c r="E21" s="17"/>
      <c r="F21" s="17">
        <v>48</v>
      </c>
      <c r="G21" s="17"/>
      <c r="H21" s="17"/>
      <c r="I21" s="17"/>
      <c r="J21" s="17">
        <v>67</v>
      </c>
      <c r="K21" s="17">
        <f t="shared" si="5"/>
        <v>142</v>
      </c>
      <c r="L21" s="17"/>
      <c r="M21" s="17">
        <f t="shared" si="6"/>
        <v>142</v>
      </c>
      <c r="N21" s="17"/>
      <c r="O21" s="17" t="s">
        <v>37</v>
      </c>
      <c r="P21" s="17">
        <v>2</v>
      </c>
    </row>
    <row r="22" spans="1:16" s="13" customFormat="1" x14ac:dyDescent="0.2">
      <c r="A22" s="17">
        <v>17</v>
      </c>
      <c r="B22" s="12">
        <v>4216577</v>
      </c>
      <c r="C22" s="17"/>
      <c r="D22" s="17" t="s">
        <v>31</v>
      </c>
      <c r="E22" s="17"/>
      <c r="F22" s="17">
        <v>52</v>
      </c>
      <c r="G22" s="17"/>
      <c r="H22" s="17" t="s">
        <v>31</v>
      </c>
      <c r="I22" s="17"/>
      <c r="J22" s="17" t="s">
        <v>39</v>
      </c>
      <c r="K22" s="17">
        <f>SUM(C22:J22)</f>
        <v>52</v>
      </c>
      <c r="L22" s="17">
        <v>5</v>
      </c>
      <c r="M22" s="17">
        <f>K22+L22</f>
        <v>57</v>
      </c>
      <c r="N22" s="17"/>
      <c r="O22" s="17" t="s">
        <v>38</v>
      </c>
      <c r="P22" s="17">
        <v>1</v>
      </c>
    </row>
    <row r="23" spans="1:16" s="13" customFormat="1" ht="15.75" customHeight="1" x14ac:dyDescent="0.2">
      <c r="A23" s="17">
        <v>18</v>
      </c>
      <c r="B23" s="17">
        <v>3769964</v>
      </c>
      <c r="C23" s="17"/>
      <c r="D23" s="17" t="s">
        <v>31</v>
      </c>
      <c r="E23" s="17">
        <v>49</v>
      </c>
      <c r="F23" s="17"/>
      <c r="G23" s="17"/>
      <c r="H23" s="17"/>
      <c r="I23" s="17"/>
      <c r="J23" s="17">
        <v>72</v>
      </c>
      <c r="K23" s="17">
        <f t="shared" ref="K23:K26" si="7">SUM(C23:J23)</f>
        <v>121</v>
      </c>
      <c r="L23" s="17"/>
      <c r="M23" s="17">
        <f t="shared" ref="M23:M27" si="8">K23+L23</f>
        <v>121</v>
      </c>
      <c r="N23" s="17"/>
      <c r="O23" s="17" t="s">
        <v>38</v>
      </c>
      <c r="P23" s="17">
        <v>2</v>
      </c>
    </row>
    <row r="24" spans="1:16" s="13" customFormat="1" x14ac:dyDescent="0.2">
      <c r="A24" s="17">
        <v>19</v>
      </c>
      <c r="B24" s="17">
        <v>3733335</v>
      </c>
      <c r="C24" s="17"/>
      <c r="D24" s="17" t="s">
        <v>31</v>
      </c>
      <c r="E24" s="17"/>
      <c r="F24" s="17"/>
      <c r="G24" s="17"/>
      <c r="H24" s="17" t="s">
        <v>31</v>
      </c>
      <c r="I24" s="17"/>
      <c r="J24" s="17">
        <v>61</v>
      </c>
      <c r="K24" s="17">
        <f t="shared" si="7"/>
        <v>61</v>
      </c>
      <c r="L24" s="17">
        <v>5</v>
      </c>
      <c r="M24" s="17">
        <f t="shared" si="8"/>
        <v>66</v>
      </c>
      <c r="N24" s="17"/>
      <c r="O24" s="17" t="s">
        <v>38</v>
      </c>
      <c r="P24" s="17">
        <v>2</v>
      </c>
    </row>
    <row r="25" spans="1:16" s="13" customFormat="1" ht="15.75" customHeight="1" x14ac:dyDescent="0.2">
      <c r="A25" s="17">
        <v>20</v>
      </c>
      <c r="B25" s="17">
        <v>4216578</v>
      </c>
      <c r="C25" s="17"/>
      <c r="D25" s="17" t="s">
        <v>31</v>
      </c>
      <c r="E25" s="17"/>
      <c r="F25" s="17"/>
      <c r="G25" s="17"/>
      <c r="H25" s="17" t="s">
        <v>31</v>
      </c>
      <c r="I25" s="17"/>
      <c r="J25" s="17" t="s">
        <v>31</v>
      </c>
      <c r="K25" s="17">
        <f t="shared" si="7"/>
        <v>0</v>
      </c>
      <c r="L25" s="17"/>
      <c r="M25" s="17">
        <f t="shared" si="8"/>
        <v>0</v>
      </c>
      <c r="N25" s="17"/>
      <c r="O25" s="17" t="s">
        <v>36</v>
      </c>
      <c r="P25" s="17">
        <v>2</v>
      </c>
    </row>
    <row r="26" spans="1:16" s="13" customFormat="1" x14ac:dyDescent="0.2">
      <c r="A26" s="17">
        <v>21</v>
      </c>
      <c r="B26" s="12">
        <v>4296587</v>
      </c>
      <c r="C26" s="17"/>
      <c r="D26" s="17" t="s">
        <v>31</v>
      </c>
      <c r="E26" s="17"/>
      <c r="F26" s="17"/>
      <c r="G26" s="17"/>
      <c r="H26" s="17" t="s">
        <v>31</v>
      </c>
      <c r="I26" s="17"/>
      <c r="J26" s="17">
        <v>80</v>
      </c>
      <c r="K26" s="17">
        <f t="shared" si="7"/>
        <v>80</v>
      </c>
      <c r="L26" s="17">
        <v>5</v>
      </c>
      <c r="M26" s="17">
        <f t="shared" si="8"/>
        <v>85</v>
      </c>
      <c r="N26" s="17"/>
      <c r="O26" s="17" t="s">
        <v>38</v>
      </c>
      <c r="P26" s="17">
        <v>2</v>
      </c>
    </row>
    <row r="27" spans="1:16" s="30" customFormat="1" ht="15.75" customHeight="1" x14ac:dyDescent="0.2">
      <c r="A27" s="17">
        <v>22</v>
      </c>
      <c r="B27" s="17">
        <v>4309718</v>
      </c>
      <c r="C27" s="17"/>
      <c r="D27" s="17" t="s">
        <v>31</v>
      </c>
      <c r="E27" s="17"/>
      <c r="F27" s="17"/>
      <c r="G27" s="17"/>
      <c r="H27" s="17" t="s">
        <v>31</v>
      </c>
      <c r="I27" s="17"/>
      <c r="J27" s="17" t="s">
        <v>31</v>
      </c>
      <c r="K27" s="17">
        <f t="shared" ref="K27" si="9">SUM(C27:J27)</f>
        <v>0</v>
      </c>
      <c r="L27" s="17">
        <v>5</v>
      </c>
      <c r="M27" s="17">
        <f t="shared" si="8"/>
        <v>5</v>
      </c>
      <c r="N27" s="17"/>
      <c r="O27" s="17" t="s">
        <v>36</v>
      </c>
      <c r="P27" s="17">
        <v>2</v>
      </c>
    </row>
    <row r="28" spans="1:16" s="13" customFormat="1" x14ac:dyDescent="0.2">
      <c r="A28" s="17">
        <v>23</v>
      </c>
      <c r="B28" s="17">
        <v>4369742</v>
      </c>
      <c r="C28" s="17"/>
      <c r="D28" s="17" t="s">
        <v>31</v>
      </c>
      <c r="E28" s="17"/>
      <c r="F28" s="17"/>
      <c r="G28" s="17"/>
      <c r="H28" s="17" t="s">
        <v>31</v>
      </c>
      <c r="I28" s="17"/>
      <c r="J28" s="17" t="s">
        <v>31</v>
      </c>
      <c r="K28" s="17">
        <f t="shared" ref="K28:K29" si="10">SUM(C28:J28)</f>
        <v>0</v>
      </c>
      <c r="L28" s="17"/>
      <c r="M28" s="17">
        <f t="shared" ref="M28:M29" si="11">K28+L28</f>
        <v>0</v>
      </c>
      <c r="N28" s="17"/>
      <c r="O28" s="17" t="s">
        <v>36</v>
      </c>
      <c r="P28" s="17">
        <v>1</v>
      </c>
    </row>
    <row r="29" spans="1:16" s="13" customFormat="1" x14ac:dyDescent="0.2">
      <c r="A29" s="17">
        <v>24</v>
      </c>
      <c r="B29" s="17">
        <v>4363996</v>
      </c>
      <c r="C29" s="17"/>
      <c r="D29" s="17" t="s">
        <v>31</v>
      </c>
      <c r="E29" s="17"/>
      <c r="F29" s="17"/>
      <c r="G29" s="17"/>
      <c r="H29" s="17" t="s">
        <v>31</v>
      </c>
      <c r="I29" s="17"/>
      <c r="J29" s="17">
        <v>36</v>
      </c>
      <c r="K29" s="17">
        <f t="shared" si="10"/>
        <v>36</v>
      </c>
      <c r="L29" s="17"/>
      <c r="M29" s="17">
        <f t="shared" si="11"/>
        <v>36</v>
      </c>
      <c r="N29" s="17"/>
      <c r="O29" s="17" t="s">
        <v>36</v>
      </c>
      <c r="P29" s="17">
        <v>1</v>
      </c>
    </row>
    <row r="30" spans="1:16" s="31" customFormat="1" ht="18" customHeight="1" x14ac:dyDescent="0.2">
      <c r="A30" s="17">
        <v>25</v>
      </c>
      <c r="B30" s="17">
        <v>4121785</v>
      </c>
      <c r="C30" s="17"/>
      <c r="D30" s="17" t="s">
        <v>31</v>
      </c>
      <c r="E30" s="17"/>
      <c r="F30" s="17"/>
      <c r="G30" s="17"/>
      <c r="H30" s="17" t="s">
        <v>31</v>
      </c>
      <c r="I30" s="17"/>
      <c r="J30" s="17" t="s">
        <v>31</v>
      </c>
      <c r="K30" s="17">
        <f>SUM(C30:J30)</f>
        <v>0</v>
      </c>
      <c r="L30" s="17"/>
      <c r="M30" s="17">
        <f>K30+L30</f>
        <v>0</v>
      </c>
      <c r="N30" s="17"/>
      <c r="O30" s="17" t="s">
        <v>36</v>
      </c>
      <c r="P30" s="17">
        <v>2</v>
      </c>
    </row>
    <row r="31" spans="1:16" s="31" customFormat="1" ht="18" customHeight="1" x14ac:dyDescent="0.2">
      <c r="A31" s="17">
        <v>26</v>
      </c>
      <c r="B31" s="17">
        <v>3799217</v>
      </c>
      <c r="C31" s="17"/>
      <c r="D31" s="17" t="s">
        <v>31</v>
      </c>
      <c r="E31" s="17"/>
      <c r="F31" s="17"/>
      <c r="G31" s="17"/>
      <c r="H31" s="17" t="s">
        <v>31</v>
      </c>
      <c r="I31" s="17"/>
      <c r="J31" s="17" t="s">
        <v>31</v>
      </c>
      <c r="K31" s="17">
        <f t="shared" ref="K31:K42" si="12">SUM(C31:J31)</f>
        <v>0</v>
      </c>
      <c r="L31" s="17"/>
      <c r="M31" s="17">
        <f t="shared" ref="M31:M44" si="13">K31+L31</f>
        <v>0</v>
      </c>
      <c r="N31" s="17"/>
      <c r="O31" s="17" t="s">
        <v>36</v>
      </c>
      <c r="P31" s="17">
        <v>1</v>
      </c>
    </row>
    <row r="32" spans="1:16" s="31" customFormat="1" ht="18" customHeight="1" x14ac:dyDescent="0.2">
      <c r="A32" s="17">
        <v>27</v>
      </c>
      <c r="B32" s="17">
        <v>4260080</v>
      </c>
      <c r="C32" s="17">
        <v>34</v>
      </c>
      <c r="D32" s="17"/>
      <c r="E32" s="17">
        <v>57</v>
      </c>
      <c r="F32" s="17"/>
      <c r="G32" s="17"/>
      <c r="H32" s="17"/>
      <c r="I32" s="17"/>
      <c r="J32" s="17">
        <v>57</v>
      </c>
      <c r="K32" s="17">
        <f t="shared" si="12"/>
        <v>148</v>
      </c>
      <c r="L32" s="17"/>
      <c r="M32" s="17">
        <f t="shared" si="13"/>
        <v>148</v>
      </c>
      <c r="N32" s="17"/>
      <c r="O32" s="17" t="s">
        <v>37</v>
      </c>
      <c r="P32" s="17">
        <v>1</v>
      </c>
    </row>
    <row r="33" spans="1:16" s="30" customFormat="1" x14ac:dyDescent="0.2">
      <c r="A33" s="17">
        <v>28</v>
      </c>
      <c r="B33" s="17">
        <v>4496904</v>
      </c>
      <c r="C33" s="17">
        <v>58</v>
      </c>
      <c r="D33" s="17"/>
      <c r="E33" s="17"/>
      <c r="F33" s="17"/>
      <c r="G33" s="17">
        <v>48</v>
      </c>
      <c r="H33" s="17"/>
      <c r="I33" s="17"/>
      <c r="J33" s="17">
        <v>45</v>
      </c>
      <c r="K33" s="17">
        <f t="shared" ref="K33" si="14">SUM(C33:J33)</f>
        <v>151</v>
      </c>
      <c r="L33" s="17"/>
      <c r="M33" s="17">
        <f t="shared" si="13"/>
        <v>151</v>
      </c>
      <c r="N33" s="17"/>
      <c r="O33" s="17" t="s">
        <v>37</v>
      </c>
      <c r="P33" s="17">
        <v>2</v>
      </c>
    </row>
    <row r="34" spans="1:16" s="31" customFormat="1" ht="18" customHeight="1" x14ac:dyDescent="0.2">
      <c r="A34" s="17">
        <v>29</v>
      </c>
      <c r="B34" s="17">
        <v>4517303</v>
      </c>
      <c r="C34" s="17"/>
      <c r="D34" s="17" t="s">
        <v>31</v>
      </c>
      <c r="E34" s="17"/>
      <c r="F34" s="17"/>
      <c r="G34" s="17"/>
      <c r="H34" s="17" t="s">
        <v>31</v>
      </c>
      <c r="I34" s="17"/>
      <c r="J34" s="17" t="s">
        <v>31</v>
      </c>
      <c r="K34" s="17">
        <f t="shared" si="12"/>
        <v>0</v>
      </c>
      <c r="L34" s="17">
        <v>3</v>
      </c>
      <c r="M34" s="17">
        <f t="shared" si="13"/>
        <v>3</v>
      </c>
      <c r="N34" s="17"/>
      <c r="O34" s="17" t="s">
        <v>36</v>
      </c>
      <c r="P34" s="17">
        <v>1</v>
      </c>
    </row>
    <row r="35" spans="1:16" s="10" customFormat="1" ht="16.5" customHeight="1" x14ac:dyDescent="0.2">
      <c r="A35" s="17">
        <v>30</v>
      </c>
      <c r="B35" s="17">
        <v>4535890</v>
      </c>
      <c r="C35" s="17"/>
      <c r="D35" s="17" t="s">
        <v>31</v>
      </c>
      <c r="E35" s="17"/>
      <c r="F35" s="17"/>
      <c r="G35" s="17"/>
      <c r="H35" s="17" t="s">
        <v>31</v>
      </c>
      <c r="I35" s="17"/>
      <c r="J35" s="17" t="s">
        <v>31</v>
      </c>
      <c r="K35" s="17">
        <f t="shared" si="12"/>
        <v>0</v>
      </c>
      <c r="L35" s="17"/>
      <c r="M35" s="17">
        <f t="shared" si="13"/>
        <v>0</v>
      </c>
      <c r="N35" s="19"/>
      <c r="O35" s="17" t="s">
        <v>36</v>
      </c>
      <c r="P35" s="17">
        <v>2</v>
      </c>
    </row>
    <row r="36" spans="1:16" s="30" customFormat="1" x14ac:dyDescent="0.2">
      <c r="A36" s="17">
        <v>31</v>
      </c>
      <c r="B36" s="17">
        <v>4622226</v>
      </c>
      <c r="C36" s="17">
        <v>46</v>
      </c>
      <c r="D36" s="17"/>
      <c r="E36" s="17"/>
      <c r="F36" s="17">
        <v>44</v>
      </c>
      <c r="G36" s="17"/>
      <c r="H36" s="17"/>
      <c r="I36" s="17"/>
      <c r="J36" s="17">
        <v>40</v>
      </c>
      <c r="K36" s="17">
        <f>SUM(C36:J36)</f>
        <v>130</v>
      </c>
      <c r="L36" s="17"/>
      <c r="M36" s="17">
        <f t="shared" si="13"/>
        <v>130</v>
      </c>
      <c r="N36" s="17"/>
      <c r="O36" s="17" t="s">
        <v>37</v>
      </c>
      <c r="P36" s="17">
        <v>1</v>
      </c>
    </row>
    <row r="37" spans="1:16" s="31" customFormat="1" ht="18" customHeight="1" x14ac:dyDescent="0.2">
      <c r="A37" s="17">
        <v>32</v>
      </c>
      <c r="B37" s="17">
        <v>4693784</v>
      </c>
      <c r="C37" s="17">
        <v>70</v>
      </c>
      <c r="D37" s="17"/>
      <c r="E37" s="17"/>
      <c r="F37" s="17"/>
      <c r="G37" s="17">
        <v>40</v>
      </c>
      <c r="H37" s="17"/>
      <c r="I37" s="17"/>
      <c r="J37" s="17">
        <v>64</v>
      </c>
      <c r="K37" s="17">
        <f t="shared" si="12"/>
        <v>174</v>
      </c>
      <c r="L37" s="17"/>
      <c r="M37" s="17">
        <f t="shared" si="13"/>
        <v>174</v>
      </c>
      <c r="N37" s="17"/>
      <c r="O37" s="17" t="s">
        <v>37</v>
      </c>
      <c r="P37" s="17">
        <v>1</v>
      </c>
    </row>
    <row r="38" spans="1:16" s="31" customFormat="1" ht="18" customHeight="1" x14ac:dyDescent="0.2">
      <c r="A38" s="17">
        <v>33</v>
      </c>
      <c r="B38" s="17">
        <v>4702291</v>
      </c>
      <c r="C38" s="17"/>
      <c r="D38" s="17" t="s">
        <v>31</v>
      </c>
      <c r="E38" s="17"/>
      <c r="F38" s="17"/>
      <c r="G38" s="17"/>
      <c r="H38" s="17" t="s">
        <v>31</v>
      </c>
      <c r="I38" s="17"/>
      <c r="J38" s="17" t="s">
        <v>31</v>
      </c>
      <c r="K38" s="17">
        <f t="shared" si="12"/>
        <v>0</v>
      </c>
      <c r="L38" s="17">
        <v>5</v>
      </c>
      <c r="M38" s="17">
        <f t="shared" si="13"/>
        <v>5</v>
      </c>
      <c r="N38" s="17"/>
      <c r="O38" s="17" t="s">
        <v>36</v>
      </c>
      <c r="P38" s="17">
        <v>1</v>
      </c>
    </row>
    <row r="39" spans="1:16" s="30" customFormat="1" x14ac:dyDescent="0.2">
      <c r="A39" s="17">
        <v>34</v>
      </c>
      <c r="B39" s="17">
        <v>4273064</v>
      </c>
      <c r="C39" s="17">
        <v>72</v>
      </c>
      <c r="D39" s="17"/>
      <c r="E39" s="17"/>
      <c r="F39" s="17">
        <v>56</v>
      </c>
      <c r="G39" s="17"/>
      <c r="H39" s="17"/>
      <c r="I39" s="17"/>
      <c r="J39" s="17">
        <v>61</v>
      </c>
      <c r="K39" s="17">
        <f t="shared" ref="K39:K40" si="15">SUM(C39:J39)</f>
        <v>189</v>
      </c>
      <c r="L39" s="17"/>
      <c r="M39" s="17">
        <f t="shared" si="13"/>
        <v>189</v>
      </c>
      <c r="N39" s="17"/>
      <c r="O39" s="17" t="s">
        <v>37</v>
      </c>
      <c r="P39" s="17">
        <v>1</v>
      </c>
    </row>
    <row r="40" spans="1:16" s="30" customFormat="1" x14ac:dyDescent="0.2">
      <c r="A40" s="17">
        <v>35</v>
      </c>
      <c r="B40" s="17">
        <v>4751600</v>
      </c>
      <c r="C40" s="17">
        <v>34</v>
      </c>
      <c r="D40" s="17"/>
      <c r="E40" s="17"/>
      <c r="F40" s="17"/>
      <c r="G40" s="17">
        <v>40</v>
      </c>
      <c r="H40" s="17"/>
      <c r="I40" s="17"/>
      <c r="J40" s="17">
        <v>64</v>
      </c>
      <c r="K40" s="17">
        <f t="shared" si="15"/>
        <v>138</v>
      </c>
      <c r="L40" s="17"/>
      <c r="M40" s="17">
        <f t="shared" si="13"/>
        <v>138</v>
      </c>
      <c r="N40" s="17"/>
      <c r="O40" s="17" t="s">
        <v>37</v>
      </c>
      <c r="P40" s="32">
        <v>1</v>
      </c>
    </row>
    <row r="41" spans="1:16" s="31" customFormat="1" ht="18" customHeight="1" x14ac:dyDescent="0.2">
      <c r="A41" s="17">
        <v>36</v>
      </c>
      <c r="B41" s="17">
        <v>4767950</v>
      </c>
      <c r="C41" s="17">
        <v>52</v>
      </c>
      <c r="D41" s="17"/>
      <c r="E41" s="17"/>
      <c r="F41" s="17">
        <v>62</v>
      </c>
      <c r="G41" s="17"/>
      <c r="H41" s="17"/>
      <c r="I41" s="17"/>
      <c r="J41" s="17">
        <v>60</v>
      </c>
      <c r="K41" s="17">
        <f t="shared" si="12"/>
        <v>174</v>
      </c>
      <c r="L41" s="17">
        <v>3</v>
      </c>
      <c r="M41" s="17">
        <f t="shared" si="13"/>
        <v>177</v>
      </c>
      <c r="N41" s="17"/>
      <c r="O41" s="17" t="s">
        <v>37</v>
      </c>
      <c r="P41" s="32">
        <v>1</v>
      </c>
    </row>
    <row r="42" spans="1:16" s="31" customFormat="1" ht="18" customHeight="1" x14ac:dyDescent="0.2">
      <c r="A42" s="17">
        <v>37</v>
      </c>
      <c r="B42" s="17">
        <v>3644595</v>
      </c>
      <c r="C42" s="17"/>
      <c r="D42" s="17" t="s">
        <v>31</v>
      </c>
      <c r="E42" s="17"/>
      <c r="F42" s="17">
        <v>53</v>
      </c>
      <c r="G42" s="17"/>
      <c r="H42" s="17"/>
      <c r="I42" s="17"/>
      <c r="J42" s="17">
        <v>61</v>
      </c>
      <c r="K42" s="17">
        <f t="shared" si="12"/>
        <v>114</v>
      </c>
      <c r="L42" s="17">
        <v>5</v>
      </c>
      <c r="M42" s="17">
        <f t="shared" si="13"/>
        <v>119</v>
      </c>
      <c r="N42" s="17"/>
      <c r="O42" s="17" t="s">
        <v>38</v>
      </c>
      <c r="P42" s="17">
        <v>1</v>
      </c>
    </row>
    <row r="43" spans="1:16" s="31" customFormat="1" x14ac:dyDescent="0.2">
      <c r="A43" s="17">
        <v>38</v>
      </c>
      <c r="B43" s="17">
        <v>4275533</v>
      </c>
      <c r="C43" s="17">
        <v>74</v>
      </c>
      <c r="D43" s="17"/>
      <c r="E43" s="17"/>
      <c r="F43" s="17">
        <v>60</v>
      </c>
      <c r="G43" s="17"/>
      <c r="H43" s="17"/>
      <c r="I43" s="17"/>
      <c r="J43" s="17">
        <v>67</v>
      </c>
      <c r="K43" s="17">
        <f t="shared" ref="K43" si="16">SUM(C43:J43)</f>
        <v>201</v>
      </c>
      <c r="L43" s="17"/>
      <c r="M43" s="17">
        <f t="shared" si="13"/>
        <v>201</v>
      </c>
      <c r="N43" s="17"/>
      <c r="O43" s="17" t="s">
        <v>37</v>
      </c>
      <c r="P43" s="17">
        <v>3</v>
      </c>
    </row>
    <row r="44" spans="1:16" s="30" customFormat="1" x14ac:dyDescent="0.2">
      <c r="A44" s="17">
        <v>39</v>
      </c>
      <c r="B44" s="17">
        <v>4097720</v>
      </c>
      <c r="C44" s="17">
        <v>46</v>
      </c>
      <c r="D44" s="17"/>
      <c r="E44" s="17"/>
      <c r="F44" s="17"/>
      <c r="G44" s="17">
        <v>40</v>
      </c>
      <c r="H44" s="17"/>
      <c r="I44" s="17"/>
      <c r="J44" s="17">
        <v>58</v>
      </c>
      <c r="K44" s="17">
        <f t="shared" ref="K44" si="17">SUM(C44:J44)</f>
        <v>144</v>
      </c>
      <c r="L44" s="17"/>
      <c r="M44" s="17">
        <f t="shared" si="13"/>
        <v>144</v>
      </c>
      <c r="N44" s="17"/>
      <c r="O44" s="17" t="s">
        <v>37</v>
      </c>
      <c r="P44" s="17">
        <v>3</v>
      </c>
    </row>
    <row r="45" spans="1:16" s="10" customForma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6" s="10" customForma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6" s="10" customForma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6" s="10" customForma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10" customForma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s="10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s="10" customForma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s="10" customForma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s="10" customForma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s="10" customForma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10" customForma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10" customForma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s="10" customForma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10" customForma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s="10" customForma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s="10" customForma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s="10" customForma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s="10" customForma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s="10" customForma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s="10" customForma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s="10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s="10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s="10" customForma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s="10" customForma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s="10" customForma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s="10" customForma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s="10" customForma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s="10" customForma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s="10" customForma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s="10" customForma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s="10" customForma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s="10" customForma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s="10" customForma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s="10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s="10" customForma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s="10" customForma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s="10" customForma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s="10" customForma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s="10" customForma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s="10" customForma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s="10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</sheetData>
  <sortState ref="B7:AD8">
    <sortCondition descending="1" ref="M7:M8"/>
  </sortState>
  <mergeCells count="1">
    <mergeCell ref="A5:P5"/>
  </mergeCells>
  <phoneticPr fontId="2" type="noConversion"/>
  <pageMargins left="0.19685039370078741" right="0.19685039370078741" top="0.55000000000000004" bottom="0.62" header="0.51181102362204722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СВ</vt:lpstr>
      <vt:lpstr>СМ</vt:lpstr>
      <vt:lpstr>СЭ</vt:lpstr>
      <vt:lpstr>МА</vt:lpstr>
      <vt:lpstr>ТР</vt:lpstr>
      <vt:lpstr>ЭМ</vt:lpstr>
      <vt:lpstr>МК</vt:lpstr>
      <vt:lpstr>ЭП</vt:lpstr>
      <vt:lpstr>МА!Область_печати</vt:lpstr>
      <vt:lpstr>МК!Область_печати</vt:lpstr>
      <vt:lpstr>СВ!Область_печати</vt:lpstr>
      <vt:lpstr>СМ!Область_печати</vt:lpstr>
      <vt:lpstr>СЭ!Область_печати</vt:lpstr>
      <vt:lpstr>ТР!Область_печати</vt:lpstr>
      <vt:lpstr>ЭМ!Область_печати</vt:lpstr>
      <vt:lpstr>ЭП!Область_печати</vt:lpstr>
    </vt:vector>
  </TitlesOfParts>
  <Company>КГМТУ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HP</cp:lastModifiedBy>
  <cp:lastPrinted>2024-08-28T12:39:17Z</cp:lastPrinted>
  <dcterms:created xsi:type="dcterms:W3CDTF">2014-04-02T12:05:21Z</dcterms:created>
  <dcterms:modified xsi:type="dcterms:W3CDTF">2025-07-22T15:01:02Z</dcterms:modified>
</cp:coreProperties>
</file>